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東日本チャンピオン（全日本ランキング指定大会）\第8回大会\大会案内\"/>
    </mc:Choice>
  </mc:AlternateContent>
  <bookViews>
    <workbookView xWindow="-105" yWindow="-105" windowWidth="19425" windowHeight="10305" tabRatio="829"/>
  </bookViews>
  <sheets>
    <sheet name="出場選手" sheetId="38" r:id="rId1"/>
    <sheet name="カテゴリーNO" sheetId="39" r:id="rId2"/>
  </sheets>
  <externalReferences>
    <externalReference r:id="rId3"/>
  </externalReferences>
  <definedNames>
    <definedName name="_xlnm._FilterDatabase" localSheetId="0" hidden="1">出場選手!$A$16:$L$16</definedName>
    <definedName name="B">#REF!</definedName>
    <definedName name="CC">#REF!</definedName>
    <definedName name="CCC">#REF!</definedName>
    <definedName name="LIST">[1]リスト!$A$1:$B$14</definedName>
    <definedName name="_xlnm.Print_Area" localSheetId="0">出場選手!$A$17:$K$66</definedName>
    <definedName name="_xlnm.Print_Titles" localSheetId="0">出場選手!$1:$16</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52511"/>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38" l="1"/>
  <c r="B18" i="38" l="1"/>
  <c r="B19" i="38"/>
  <c r="B20" i="38"/>
  <c r="B21" i="38"/>
  <c r="B22" i="38"/>
  <c r="B23" i="38"/>
  <c r="B24" i="38"/>
  <c r="B25" i="38"/>
  <c r="B26" i="38"/>
  <c r="B27" i="38"/>
  <c r="B28" i="38"/>
  <c r="B29" i="38"/>
  <c r="B30" i="38"/>
  <c r="B31" i="38"/>
  <c r="B32" i="38"/>
  <c r="B33" i="38"/>
  <c r="B34" i="38"/>
  <c r="B35" i="38"/>
  <c r="B36" i="38"/>
  <c r="B37" i="38"/>
  <c r="B38" i="38"/>
  <c r="B39" i="38"/>
  <c r="B40" i="38"/>
  <c r="B41" i="38"/>
  <c r="B42" i="38"/>
  <c r="B43" i="38"/>
  <c r="B44" i="38"/>
  <c r="B45" i="38"/>
  <c r="B46" i="38"/>
  <c r="B47" i="38"/>
  <c r="B48" i="38"/>
  <c r="B49" i="38"/>
  <c r="B50" i="38"/>
  <c r="B51" i="38"/>
  <c r="B52" i="38"/>
  <c r="B53" i="38"/>
  <c r="B54" i="38"/>
  <c r="B55" i="38"/>
  <c r="B56" i="38"/>
  <c r="B57" i="38"/>
  <c r="B58" i="38"/>
  <c r="B59" i="38"/>
  <c r="B60" i="38"/>
  <c r="B61" i="38"/>
  <c r="B62" i="38"/>
  <c r="B63" i="38"/>
  <c r="B64" i="38"/>
  <c r="B65" i="38"/>
  <c r="B66" i="38"/>
  <c r="B17" i="38"/>
  <c r="G12" i="38" l="1"/>
  <c r="D12" i="38"/>
  <c r="D14" i="38"/>
  <c r="G11" i="38"/>
  <c r="G13" i="38"/>
  <c r="G10" i="38"/>
  <c r="D11" i="38"/>
  <c r="D13" i="38"/>
  <c r="D10" i="38"/>
  <c r="J13" i="38" l="1"/>
</calcChain>
</file>

<file path=xl/sharedStrings.xml><?xml version="1.0" encoding="utf-8"?>
<sst xmlns="http://schemas.openxmlformats.org/spreadsheetml/2006/main" count="120" uniqueCount="120">
  <si>
    <t>階級番号</t>
    <rPh sb="0" eb="2">
      <t>カイキュウ</t>
    </rPh>
    <rPh sb="2" eb="4">
      <t>バンゴウ</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</si>
  <si>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</si>
  <si>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</si>
  <si>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</si>
  <si>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</si>
  <si>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</si>
  <si>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省略表記させていただきます</t>
    </r>
    <rPh sb="0" eb="1">
      <t>ミチ</t>
    </rPh>
    <rPh sb="2" eb="3">
      <t>バ</t>
    </rPh>
    <rPh sb="4" eb="5">
      <t>メイ</t>
    </rPh>
    <rPh sb="6" eb="9">
      <t>モジスウ</t>
    </rPh>
    <rPh sb="10" eb="12">
      <t>オオス</t>
    </rPh>
    <rPh sb="14" eb="16">
      <t>バアイ</t>
    </rPh>
    <rPh sb="18" eb="20">
      <t>ショウリャク</t>
    </rPh>
    <rPh sb="20" eb="22">
      <t>ヒョウキ</t>
    </rPh>
    <phoneticPr fontId="2"/>
  </si>
  <si>
    <t>受付番号</t>
    <rPh sb="0" eb="2">
      <t>ウケツ</t>
    </rPh>
    <rPh sb="2" eb="4">
      <t>バンゴウ</t>
    </rPh>
    <phoneticPr fontId="11"/>
  </si>
  <si>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</si>
  <si>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</si>
  <si>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道場名</t>
    <phoneticPr fontId="11"/>
  </si>
  <si>
    <t>代表者名</t>
    <phoneticPr fontId="11"/>
  </si>
  <si>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</si>
  <si>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上級　小学1年男子</t>
    <rPh sb="3" eb="5">
      <t>ショウガク</t>
    </rPh>
    <rPh sb="6" eb="7">
      <t>ネン</t>
    </rPh>
    <rPh sb="7" eb="9">
      <t>ダンシ</t>
    </rPh>
    <phoneticPr fontId="2"/>
  </si>
  <si>
    <t>上級　小学1年女子</t>
    <rPh sb="3" eb="5">
      <t>ショウガク</t>
    </rPh>
    <rPh sb="6" eb="7">
      <t>ネン</t>
    </rPh>
    <rPh sb="7" eb="9">
      <t>ジョシ</t>
    </rPh>
    <phoneticPr fontId="2"/>
  </si>
  <si>
    <t>上級　小学2年男子</t>
    <rPh sb="3" eb="5">
      <t>ショウガク</t>
    </rPh>
    <rPh sb="6" eb="7">
      <t>ネン</t>
    </rPh>
    <rPh sb="7" eb="9">
      <t>ダンシ</t>
    </rPh>
    <phoneticPr fontId="2"/>
  </si>
  <si>
    <t>上級　小学2年女子</t>
    <rPh sb="3" eb="5">
      <t>ショウガク</t>
    </rPh>
    <rPh sb="6" eb="7">
      <t>ネン</t>
    </rPh>
    <rPh sb="7" eb="9">
      <t>ジョシ</t>
    </rPh>
    <phoneticPr fontId="2"/>
  </si>
  <si>
    <t>上級　小学3年男子27kg未満</t>
    <rPh sb="3" eb="5">
      <t>ショウガク</t>
    </rPh>
    <rPh sb="6" eb="7">
      <t>ネン</t>
    </rPh>
    <rPh sb="7" eb="9">
      <t>ダンシ</t>
    </rPh>
    <rPh sb="13" eb="15">
      <t>ミマン</t>
    </rPh>
    <phoneticPr fontId="2"/>
  </si>
  <si>
    <t>上級　小学3年男子27kg以上</t>
    <rPh sb="3" eb="5">
      <t>ショウガク</t>
    </rPh>
    <rPh sb="6" eb="7">
      <t>ネン</t>
    </rPh>
    <rPh sb="7" eb="9">
      <t>ダンシ</t>
    </rPh>
    <rPh sb="13" eb="15">
      <t>イジョウ</t>
    </rPh>
    <phoneticPr fontId="2"/>
  </si>
  <si>
    <t>上級　小学4年男子30kg未満</t>
    <rPh sb="3" eb="5">
      <t>ショウガク</t>
    </rPh>
    <rPh sb="6" eb="7">
      <t>ネン</t>
    </rPh>
    <rPh sb="7" eb="9">
      <t>ダンシ</t>
    </rPh>
    <rPh sb="13" eb="15">
      <t>ミマン</t>
    </rPh>
    <phoneticPr fontId="2"/>
  </si>
  <si>
    <t>上級　小学4年男子30kg以上</t>
    <rPh sb="3" eb="5">
      <t>ショウガク</t>
    </rPh>
    <rPh sb="6" eb="7">
      <t>ネン</t>
    </rPh>
    <rPh sb="7" eb="9">
      <t>ダンシ</t>
    </rPh>
    <rPh sb="13" eb="15">
      <t>イジョウ</t>
    </rPh>
    <phoneticPr fontId="2"/>
  </si>
  <si>
    <t>上級　小学4年女子30kg未満</t>
    <rPh sb="3" eb="5">
      <t>ショウガク</t>
    </rPh>
    <rPh sb="6" eb="7">
      <t>ネン</t>
    </rPh>
    <rPh sb="7" eb="9">
      <t>ジョシ</t>
    </rPh>
    <rPh sb="13" eb="15">
      <t>ミマン</t>
    </rPh>
    <phoneticPr fontId="2"/>
  </si>
  <si>
    <t>上級　小学4年女子30kg以上</t>
    <rPh sb="3" eb="5">
      <t>ショウガク</t>
    </rPh>
    <rPh sb="6" eb="7">
      <t>ネン</t>
    </rPh>
    <rPh sb="7" eb="9">
      <t>ジョシ</t>
    </rPh>
    <rPh sb="13" eb="15">
      <t>イジョウ</t>
    </rPh>
    <phoneticPr fontId="2"/>
  </si>
  <si>
    <t>上級　小学5年男子35kg未満</t>
    <rPh sb="3" eb="5">
      <t>ショウガク</t>
    </rPh>
    <rPh sb="6" eb="7">
      <t>ネン</t>
    </rPh>
    <rPh sb="7" eb="9">
      <t>ダンシ</t>
    </rPh>
    <rPh sb="13" eb="15">
      <t>ミマン</t>
    </rPh>
    <phoneticPr fontId="2"/>
  </si>
  <si>
    <t>上級　小学5年男子35kg以上</t>
    <rPh sb="3" eb="5">
      <t>ショウガク</t>
    </rPh>
    <rPh sb="6" eb="7">
      <t>ネン</t>
    </rPh>
    <rPh sb="7" eb="9">
      <t>ダンシ</t>
    </rPh>
    <rPh sb="13" eb="15">
      <t>イジョウ</t>
    </rPh>
    <phoneticPr fontId="2"/>
  </si>
  <si>
    <t>上級　小学5年女子35kg未満</t>
    <rPh sb="3" eb="5">
      <t>ショウガク</t>
    </rPh>
    <rPh sb="6" eb="7">
      <t>ネン</t>
    </rPh>
    <rPh sb="7" eb="9">
      <t>ジョシ</t>
    </rPh>
    <rPh sb="13" eb="15">
      <t>ミマン</t>
    </rPh>
    <phoneticPr fontId="2"/>
  </si>
  <si>
    <t>上級　小学5年女子35kg以上</t>
    <rPh sb="3" eb="5">
      <t>ショウガク</t>
    </rPh>
    <rPh sb="6" eb="7">
      <t>ネン</t>
    </rPh>
    <rPh sb="7" eb="9">
      <t>ジョシ</t>
    </rPh>
    <rPh sb="13" eb="15">
      <t>イジョウ</t>
    </rPh>
    <phoneticPr fontId="2"/>
  </si>
  <si>
    <t>上級　小学6年男子40kg未満</t>
    <rPh sb="3" eb="5">
      <t>ショウガク</t>
    </rPh>
    <rPh sb="6" eb="7">
      <t>ネン</t>
    </rPh>
    <rPh sb="7" eb="9">
      <t>ダンシ</t>
    </rPh>
    <rPh sb="13" eb="15">
      <t>ミマン</t>
    </rPh>
    <phoneticPr fontId="2"/>
  </si>
  <si>
    <t>上級　小学6年男子40kg以上</t>
    <rPh sb="3" eb="5">
      <t>ショウガク</t>
    </rPh>
    <rPh sb="6" eb="7">
      <t>ネン</t>
    </rPh>
    <rPh sb="7" eb="9">
      <t>ダンシ</t>
    </rPh>
    <rPh sb="13" eb="15">
      <t>イジョウ</t>
    </rPh>
    <phoneticPr fontId="2"/>
  </si>
  <si>
    <t>上級　小学6年女子40kg未満</t>
    <rPh sb="3" eb="5">
      <t>ショウガク</t>
    </rPh>
    <rPh sb="6" eb="7">
      <t>ネン</t>
    </rPh>
    <rPh sb="7" eb="9">
      <t>ジョシ</t>
    </rPh>
    <rPh sb="13" eb="15">
      <t>ミマン</t>
    </rPh>
    <phoneticPr fontId="2"/>
  </si>
  <si>
    <t>上級　小学6年女子40kg以上</t>
    <rPh sb="3" eb="5">
      <t>ショウガク</t>
    </rPh>
    <rPh sb="6" eb="7">
      <t>ネン</t>
    </rPh>
    <rPh sb="7" eb="9">
      <t>ジョシ</t>
    </rPh>
    <rPh sb="13" eb="15">
      <t>イジョウ</t>
    </rPh>
    <phoneticPr fontId="2"/>
  </si>
  <si>
    <t>上級　中学１年男子42kg未満</t>
    <rPh sb="3" eb="5">
      <t>チュウガク</t>
    </rPh>
    <rPh sb="6" eb="7">
      <t>ネン</t>
    </rPh>
    <rPh sb="7" eb="9">
      <t>ダンシ</t>
    </rPh>
    <rPh sb="13" eb="15">
      <t>ミマン</t>
    </rPh>
    <phoneticPr fontId="2"/>
  </si>
  <si>
    <t>上級　中学１年男子52kg未満</t>
    <rPh sb="3" eb="5">
      <t>チュウガク</t>
    </rPh>
    <rPh sb="6" eb="7">
      <t>ネン</t>
    </rPh>
    <rPh sb="7" eb="9">
      <t>ダンシ</t>
    </rPh>
    <rPh sb="13" eb="15">
      <t>ミマン</t>
    </rPh>
    <phoneticPr fontId="2"/>
  </si>
  <si>
    <t>上級　中学１年男子52kg以上</t>
    <rPh sb="3" eb="5">
      <t>チュウガク</t>
    </rPh>
    <rPh sb="6" eb="7">
      <t>ネン</t>
    </rPh>
    <rPh sb="7" eb="9">
      <t>ダンシ</t>
    </rPh>
    <rPh sb="13" eb="15">
      <t>イジョウ</t>
    </rPh>
    <phoneticPr fontId="2"/>
  </si>
  <si>
    <t>上級　中学2～3年男子47kg未満</t>
    <rPh sb="3" eb="5">
      <t>チュウガク</t>
    </rPh>
    <rPh sb="8" eb="9">
      <t>ネン</t>
    </rPh>
    <rPh sb="9" eb="11">
      <t>ダンシ</t>
    </rPh>
    <rPh sb="15" eb="17">
      <t>ミマン</t>
    </rPh>
    <phoneticPr fontId="2"/>
  </si>
  <si>
    <t>上級　中学2～3年男子57kg未満</t>
    <rPh sb="3" eb="5">
      <t>チュウガク</t>
    </rPh>
    <rPh sb="8" eb="9">
      <t>ネン</t>
    </rPh>
    <rPh sb="9" eb="11">
      <t>ダンシ</t>
    </rPh>
    <rPh sb="15" eb="17">
      <t>ミマン</t>
    </rPh>
    <phoneticPr fontId="2"/>
  </si>
  <si>
    <t>上級　中学2～3年男子57kg以上</t>
    <rPh sb="3" eb="5">
      <t>チュウガク</t>
    </rPh>
    <rPh sb="8" eb="9">
      <t>ネン</t>
    </rPh>
    <rPh sb="9" eb="11">
      <t>ダンシ</t>
    </rPh>
    <rPh sb="15" eb="17">
      <t>イジョウ</t>
    </rPh>
    <phoneticPr fontId="2"/>
  </si>
  <si>
    <t>上級　中学１年女子43kg未満</t>
    <rPh sb="3" eb="5">
      <t>チュウガク</t>
    </rPh>
    <rPh sb="6" eb="7">
      <t>ネン</t>
    </rPh>
    <rPh sb="7" eb="9">
      <t>ジョシ</t>
    </rPh>
    <rPh sb="13" eb="15">
      <t>ミマン</t>
    </rPh>
    <phoneticPr fontId="2"/>
  </si>
  <si>
    <t>上級　中学１年女子43kg以上</t>
    <rPh sb="3" eb="5">
      <t>チュウガク</t>
    </rPh>
    <rPh sb="6" eb="7">
      <t>ネン</t>
    </rPh>
    <rPh sb="7" eb="9">
      <t>ジョシ</t>
    </rPh>
    <rPh sb="13" eb="15">
      <t>イジョウ</t>
    </rPh>
    <phoneticPr fontId="2"/>
  </si>
  <si>
    <t>上級　中学2～3年女子43kg未満</t>
    <rPh sb="3" eb="5">
      <t>チュウガク</t>
    </rPh>
    <rPh sb="8" eb="9">
      <t>ネン</t>
    </rPh>
    <rPh sb="9" eb="11">
      <t>ジョシ</t>
    </rPh>
    <rPh sb="15" eb="17">
      <t>ミマン</t>
    </rPh>
    <phoneticPr fontId="2"/>
  </si>
  <si>
    <t>上級　中学2～3年女子50kg未満</t>
    <rPh sb="3" eb="5">
      <t>チュウガク</t>
    </rPh>
    <rPh sb="8" eb="9">
      <t>ネン</t>
    </rPh>
    <rPh sb="9" eb="11">
      <t>ジョシ</t>
    </rPh>
    <rPh sb="15" eb="17">
      <t>ミマン</t>
    </rPh>
    <phoneticPr fontId="2"/>
  </si>
  <si>
    <t>上級　中学2～3年女子50kg以上</t>
    <rPh sb="3" eb="5">
      <t>チュウガク</t>
    </rPh>
    <rPh sb="8" eb="9">
      <t>ネン</t>
    </rPh>
    <rPh sb="9" eb="11">
      <t>ジョシ</t>
    </rPh>
    <rPh sb="15" eb="17">
      <t>イジョウ</t>
    </rPh>
    <phoneticPr fontId="2"/>
  </si>
  <si>
    <t>上級　高校男子60kg未満</t>
    <rPh sb="3" eb="5">
      <t>コウコウ</t>
    </rPh>
    <rPh sb="5" eb="7">
      <t>ダンシ</t>
    </rPh>
    <rPh sb="11" eb="13">
      <t>ミマン</t>
    </rPh>
    <phoneticPr fontId="2"/>
  </si>
  <si>
    <t>上級　高校男子70kg未満</t>
    <rPh sb="3" eb="5">
      <t>コウコウ</t>
    </rPh>
    <rPh sb="5" eb="7">
      <t>ダンシ</t>
    </rPh>
    <rPh sb="11" eb="13">
      <t>ミマン</t>
    </rPh>
    <phoneticPr fontId="2"/>
  </si>
  <si>
    <t>上級　高校男子70kg以上</t>
    <rPh sb="3" eb="5">
      <t>コウコウ</t>
    </rPh>
    <rPh sb="5" eb="7">
      <t>ダンシ</t>
    </rPh>
    <rPh sb="11" eb="13">
      <t>イジョウ</t>
    </rPh>
    <phoneticPr fontId="2"/>
  </si>
  <si>
    <t>上級　高校女子48kg未満</t>
    <rPh sb="3" eb="5">
      <t>コウコウ</t>
    </rPh>
    <rPh sb="5" eb="7">
      <t>ジョシ</t>
    </rPh>
    <rPh sb="11" eb="13">
      <t>ミマン</t>
    </rPh>
    <phoneticPr fontId="2"/>
  </si>
  <si>
    <t>上級　高校女子55kg未満</t>
    <rPh sb="3" eb="5">
      <t>コウコウ</t>
    </rPh>
    <rPh sb="5" eb="7">
      <t>ジョシ</t>
    </rPh>
    <rPh sb="11" eb="13">
      <t>ミマン</t>
    </rPh>
    <phoneticPr fontId="2"/>
  </si>
  <si>
    <t>上級　高校女子55kg以上</t>
    <rPh sb="3" eb="5">
      <t>コウコウ</t>
    </rPh>
    <rPh sb="5" eb="7">
      <t>ジョシ</t>
    </rPh>
    <rPh sb="11" eb="13">
      <t>イジョウ</t>
    </rPh>
    <phoneticPr fontId="2"/>
  </si>
  <si>
    <t>初心　幼児男女混合の部</t>
    <rPh sb="0" eb="2">
      <t>ショシン</t>
    </rPh>
    <phoneticPr fontId="11"/>
  </si>
  <si>
    <t>初心　小学1年男女混合の部</t>
    <rPh sb="0" eb="2">
      <t>ショシン</t>
    </rPh>
    <phoneticPr fontId="11"/>
  </si>
  <si>
    <t>初心　小学2年男女混合の部</t>
    <rPh sb="0" eb="2">
      <t>ショシン</t>
    </rPh>
    <phoneticPr fontId="11"/>
  </si>
  <si>
    <t>初心　小学3年男女混合の部</t>
    <rPh sb="0" eb="2">
      <t>ショシン</t>
    </rPh>
    <phoneticPr fontId="11"/>
  </si>
  <si>
    <t>初心　小学4年男女混合の部　</t>
    <rPh sb="0" eb="2">
      <t>ショシン</t>
    </rPh>
    <phoneticPr fontId="11"/>
  </si>
  <si>
    <t>初心　小学5年男女混合の部</t>
    <rPh sb="0" eb="2">
      <t>ショシン</t>
    </rPh>
    <phoneticPr fontId="11"/>
  </si>
  <si>
    <t>初級　幼児男女混合の部</t>
    <rPh sb="0" eb="2">
      <t>ショキュウ</t>
    </rPh>
    <phoneticPr fontId="11"/>
  </si>
  <si>
    <t>OYAJI　ヤングマスターズ（40～44歳の部）</t>
    <phoneticPr fontId="11"/>
  </si>
  <si>
    <t>OYAJI　キングマスターズ（55～59歳の部）</t>
    <phoneticPr fontId="11"/>
  </si>
  <si>
    <t>OYAJI　マスターズ（45～49歳の部）</t>
    <phoneticPr fontId="11"/>
  </si>
  <si>
    <t>OYAJI　グランドマスターズ（50～54歳の部）</t>
    <phoneticPr fontId="11"/>
  </si>
  <si>
    <t>OYAJI　ロイヤルマスターズ（60～65歳の部）</t>
    <phoneticPr fontId="11"/>
  </si>
  <si>
    <t>出場階級</t>
    <rPh sb="0" eb="2">
      <t>シュツジョウ</t>
    </rPh>
    <rPh sb="2" eb="4">
      <t>カイキュウ</t>
    </rPh>
    <phoneticPr fontId="11"/>
  </si>
  <si>
    <t>出場階級</t>
    <rPh sb="0" eb="4">
      <t>シュツジョウカイキュウ</t>
    </rPh>
    <phoneticPr fontId="11"/>
  </si>
  <si>
    <r>
      <t>金額</t>
    </r>
    <r>
      <rPr>
        <b/>
        <sz val="11"/>
        <color rgb="FFFF0000"/>
        <rFont val="ＭＳ Ｐゴシック"/>
        <family val="3"/>
        <charset val="128"/>
      </rPr>
      <t>（自動計算）</t>
    </r>
    <rPh sb="0" eb="2">
      <t>キンガク</t>
    </rPh>
    <rPh sb="3" eb="7">
      <t>ジドウケイサン</t>
    </rPh>
    <phoneticPr fontId="11"/>
  </si>
  <si>
    <r>
      <t>金額</t>
    </r>
    <r>
      <rPr>
        <b/>
        <sz val="11"/>
        <color rgb="FFFF0000"/>
        <rFont val="ＭＳ Ｐゴシック"/>
        <family val="3"/>
        <charset val="128"/>
      </rPr>
      <t>（自動計算）</t>
    </r>
    <rPh sb="0" eb="2">
      <t>キンガク</t>
    </rPh>
    <phoneticPr fontId="11"/>
  </si>
  <si>
    <r>
      <t>人数</t>
    </r>
    <r>
      <rPr>
        <b/>
        <sz val="9"/>
        <color rgb="FFFF0000"/>
        <rFont val="ＭＳ Ｐゴシック"/>
        <family val="3"/>
        <charset val="128"/>
      </rPr>
      <t>（人数を入力）</t>
    </r>
    <rPh sb="0" eb="2">
      <t>ニンズウ</t>
    </rPh>
    <phoneticPr fontId="11"/>
  </si>
  <si>
    <r>
      <t>人数</t>
    </r>
    <r>
      <rPr>
        <b/>
        <sz val="10"/>
        <color rgb="FFFF0000"/>
        <rFont val="ＭＳ Ｐゴシック"/>
        <family val="3"/>
        <charset val="128"/>
      </rPr>
      <t>（人数を入力）</t>
    </r>
    <rPh sb="0" eb="2">
      <t>ニンズウ</t>
    </rPh>
    <rPh sb="3" eb="5">
      <t>ニンズウ</t>
    </rPh>
    <rPh sb="6" eb="8">
      <t>ニュウリョク</t>
    </rPh>
    <phoneticPr fontId="11"/>
  </si>
  <si>
    <t>上級　ＪＫＣ会員</t>
    <rPh sb="0" eb="2">
      <t>ジョウキュウ</t>
    </rPh>
    <rPh sb="6" eb="8">
      <t>カイイン</t>
    </rPh>
    <phoneticPr fontId="2"/>
  </si>
  <si>
    <t>上級　ＪＫＣ非会員</t>
    <rPh sb="0" eb="2">
      <t>ジョウキュウ</t>
    </rPh>
    <rPh sb="6" eb="9">
      <t>ヒカイイン</t>
    </rPh>
    <phoneticPr fontId="11"/>
  </si>
  <si>
    <t>初級　ＪＫＣ会員</t>
    <rPh sb="0" eb="2">
      <t>ショキュウ</t>
    </rPh>
    <rPh sb="6" eb="8">
      <t>カイイン</t>
    </rPh>
    <phoneticPr fontId="2"/>
  </si>
  <si>
    <t>初級　ＪＫＣ非会員</t>
    <rPh sb="0" eb="2">
      <t>ショキュウ</t>
    </rPh>
    <rPh sb="6" eb="9">
      <t>ヒカイイン</t>
    </rPh>
    <phoneticPr fontId="11"/>
  </si>
  <si>
    <t>初心　ＪＫＣ会員</t>
    <rPh sb="0" eb="2">
      <t>ショシン</t>
    </rPh>
    <rPh sb="6" eb="8">
      <t>カイイン</t>
    </rPh>
    <phoneticPr fontId="11"/>
  </si>
  <si>
    <t>初心　ＪＫＣ非会員</t>
    <rPh sb="0" eb="2">
      <t>ショシン</t>
    </rPh>
    <rPh sb="6" eb="7">
      <t>ヒ</t>
    </rPh>
    <rPh sb="7" eb="9">
      <t>カイイン</t>
    </rPh>
    <phoneticPr fontId="11"/>
  </si>
  <si>
    <t>出場選手リスト</t>
    <rPh sb="2" eb="4">
      <t>センシュ</t>
    </rPh>
    <phoneticPr fontId="11"/>
  </si>
  <si>
    <t>※無色の枠内に入力をお願いします。</t>
    <rPh sb="1" eb="2">
      <t>ム</t>
    </rPh>
    <rPh sb="2" eb="3">
      <t>イロ</t>
    </rPh>
    <rPh sb="4" eb="5">
      <t>ワク</t>
    </rPh>
    <rPh sb="5" eb="6">
      <t>ナイ</t>
    </rPh>
    <rPh sb="7" eb="9">
      <t>ニュウリョク</t>
    </rPh>
    <rPh sb="11" eb="12">
      <t>ネガイ</t>
    </rPh>
    <phoneticPr fontId="2"/>
  </si>
  <si>
    <t>OYAJI　ＪＫＣ非会員</t>
    <rPh sb="9" eb="12">
      <t>ヒカイイン</t>
    </rPh>
    <phoneticPr fontId="11"/>
  </si>
  <si>
    <t>学年</t>
    <rPh sb="0" eb="2">
      <t>ガクネン</t>
    </rPh>
    <phoneticPr fontId="2"/>
  </si>
  <si>
    <t>級・段</t>
    <rPh sb="0" eb="1">
      <t>キュウ</t>
    </rPh>
    <rPh sb="2" eb="3">
      <t>ダン</t>
    </rPh>
    <phoneticPr fontId="2"/>
  </si>
  <si>
    <r>
      <t xml:space="preserve">身長
</t>
    </r>
    <r>
      <rPr>
        <b/>
        <sz val="10"/>
        <color rgb="FFFF0000"/>
        <rFont val="ＭＳ Ｐゴシック"/>
        <family val="3"/>
        <charset val="128"/>
      </rPr>
      <t>半角</t>
    </r>
    <rPh sb="0" eb="2">
      <t>シンチョウ</t>
    </rPh>
    <phoneticPr fontId="11"/>
  </si>
  <si>
    <r>
      <t>体重</t>
    </r>
    <r>
      <rPr>
        <b/>
        <sz val="8.5"/>
        <color rgb="FFFF0000"/>
        <rFont val="ＭＳ Ｐゴシック"/>
        <family val="3"/>
        <charset val="128"/>
      </rPr>
      <t xml:space="preserve">
</t>
    </r>
    <r>
      <rPr>
        <b/>
        <sz val="10"/>
        <color rgb="FFFF0000"/>
        <rFont val="ＭＳ Ｐゴシック"/>
        <family val="3"/>
        <charset val="128"/>
      </rPr>
      <t>半角</t>
    </r>
    <rPh sb="0" eb="2">
      <t>タイジュウ</t>
    </rPh>
    <rPh sb="3" eb="5">
      <t>ハンカク</t>
    </rPh>
    <phoneticPr fontId="2"/>
  </si>
  <si>
    <r>
      <t xml:space="preserve">出場料合計
</t>
    </r>
    <r>
      <rPr>
        <b/>
        <sz val="12"/>
        <color rgb="FFFF0000"/>
        <rFont val="ＭＳ Ｐゴシック"/>
        <family val="3"/>
        <charset val="128"/>
      </rPr>
      <t>（自動計算）</t>
    </r>
    <rPh sb="0" eb="2">
      <t>シュツジョウ</t>
    </rPh>
    <rPh sb="2" eb="3">
      <t>リョウ</t>
    </rPh>
    <rPh sb="3" eb="5">
      <t>ゴウケイ</t>
    </rPh>
    <rPh sb="7" eb="11">
      <t>ジドウケイサン</t>
    </rPh>
    <phoneticPr fontId="11"/>
  </si>
  <si>
    <t>カテゴリー</t>
    <phoneticPr fontId="2"/>
  </si>
  <si>
    <t>初級　小学1年男子の部</t>
    <rPh sb="0" eb="2">
      <t>ショキュウ</t>
    </rPh>
    <rPh sb="8" eb="9">
      <t>コ</t>
    </rPh>
    <phoneticPr fontId="11"/>
  </si>
  <si>
    <t>初級　小学2年男子の部</t>
    <rPh sb="0" eb="2">
      <t>ショキュウ</t>
    </rPh>
    <phoneticPr fontId="11"/>
  </si>
  <si>
    <t>初級　小学3年男子の部</t>
    <rPh sb="0" eb="2">
      <t>ショキュウ</t>
    </rPh>
    <phoneticPr fontId="11"/>
  </si>
  <si>
    <t>初級　小学4年男子の部</t>
    <rPh sb="0" eb="2">
      <t>ショキュウ</t>
    </rPh>
    <phoneticPr fontId="11"/>
  </si>
  <si>
    <t>初級　小学5年男子の部</t>
    <rPh sb="0" eb="2">
      <t>ショキュウ</t>
    </rPh>
    <rPh sb="6" eb="7">
      <t>ネン</t>
    </rPh>
    <phoneticPr fontId="11"/>
  </si>
  <si>
    <t>初級　小学6年男子の部</t>
    <rPh sb="0" eb="2">
      <t>ショキュウ</t>
    </rPh>
    <rPh sb="7" eb="8">
      <t>ダン</t>
    </rPh>
    <phoneticPr fontId="11"/>
  </si>
  <si>
    <t>初級　小学1年女子の部</t>
    <rPh sb="0" eb="2">
      <t>ショキュウ</t>
    </rPh>
    <rPh sb="7" eb="8">
      <t>ジョ</t>
    </rPh>
    <rPh sb="8" eb="9">
      <t>コ</t>
    </rPh>
    <phoneticPr fontId="11"/>
  </si>
  <si>
    <t>初級　小学2年女子の部</t>
    <rPh sb="0" eb="2">
      <t>ショキュウ</t>
    </rPh>
    <phoneticPr fontId="11"/>
  </si>
  <si>
    <t>初級　小学3年女子の部</t>
    <rPh sb="0" eb="2">
      <t>ショキュウ</t>
    </rPh>
    <phoneticPr fontId="11"/>
  </si>
  <si>
    <t>初級　小学4年女子の部</t>
    <rPh sb="0" eb="2">
      <t>ショキュウ</t>
    </rPh>
    <phoneticPr fontId="11"/>
  </si>
  <si>
    <t>初級　小学5年女子の部</t>
    <rPh sb="0" eb="2">
      <t>ショキュウ</t>
    </rPh>
    <rPh sb="6" eb="7">
      <t>ネン</t>
    </rPh>
    <phoneticPr fontId="11"/>
  </si>
  <si>
    <t>初級　小学6年女子の部</t>
    <rPh sb="0" eb="2">
      <t>ショキュウ</t>
    </rPh>
    <phoneticPr fontId="11"/>
  </si>
  <si>
    <t>初級　中学男子の部</t>
    <rPh sb="0" eb="2">
      <t>ショキュウ</t>
    </rPh>
    <phoneticPr fontId="11"/>
  </si>
  <si>
    <t>初級　中学女子の部</t>
    <rPh sb="0" eb="2">
      <t>ショキュウ</t>
    </rPh>
    <phoneticPr fontId="11"/>
  </si>
  <si>
    <t>上級　幼児男子</t>
    <rPh sb="0" eb="2">
      <t>ジョウキュウ</t>
    </rPh>
    <rPh sb="3" eb="5">
      <t>ヨウジ</t>
    </rPh>
    <rPh sb="5" eb="7">
      <t>ダンシ</t>
    </rPh>
    <phoneticPr fontId="2"/>
  </si>
  <si>
    <t>上級　幼児女子</t>
    <rPh sb="3" eb="5">
      <t>ヨウジ</t>
    </rPh>
    <rPh sb="5" eb="7">
      <t>ジョシ</t>
    </rPh>
    <rPh sb="6" eb="7">
      <t>ヨウジョ</t>
    </rPh>
    <phoneticPr fontId="2"/>
  </si>
  <si>
    <t>上級　小学3年女子（体重制限なし）</t>
    <rPh sb="3" eb="5">
      <t>ショウガク</t>
    </rPh>
    <rPh sb="6" eb="7">
      <t>ネン</t>
    </rPh>
    <rPh sb="7" eb="9">
      <t>ジョシ</t>
    </rPh>
    <rPh sb="10" eb="14">
      <t>タイジュウセイゲン</t>
    </rPh>
    <phoneticPr fontId="2"/>
  </si>
  <si>
    <t>初心　中学男子の部</t>
    <rPh sb="0" eb="2">
      <t>ショシン</t>
    </rPh>
    <rPh sb="5" eb="7">
      <t>ダンシ</t>
    </rPh>
    <rPh sb="8" eb="9">
      <t>ブ</t>
    </rPh>
    <phoneticPr fontId="11"/>
  </si>
  <si>
    <t>初心　小学6年男女混合の部</t>
    <rPh sb="0" eb="2">
      <t>ショシン</t>
    </rPh>
    <rPh sb="12" eb="13">
      <t>ブ</t>
    </rPh>
    <phoneticPr fontId="11"/>
  </si>
  <si>
    <t>初心　中学女子の部</t>
    <rPh sb="0" eb="2">
      <t>ショシン</t>
    </rPh>
    <rPh sb="5" eb="7">
      <t>ジョシ</t>
    </rPh>
    <rPh sb="8" eb="9">
      <t>ブ</t>
    </rPh>
    <phoneticPr fontId="11"/>
  </si>
  <si>
    <t>※住所の欄には必ず注意事項等送付先を、電話番号・メールアドレスは連絡のとれるものをご入力ください。</t>
    <rPh sb="9" eb="14">
      <t>チュウイジコウトウ</t>
    </rPh>
    <rPh sb="14" eb="17">
      <t>ソウフサキ</t>
    </rPh>
    <rPh sb="42" eb="44">
      <t>ニュウリョク</t>
    </rPh>
    <phoneticPr fontId="11"/>
  </si>
  <si>
    <t>※無色の枠内に各人数を入力してください</t>
    <rPh sb="1" eb="3">
      <t>ムショク</t>
    </rPh>
    <rPh sb="4" eb="6">
      <t>ワクナイ</t>
    </rPh>
    <rPh sb="7" eb="8">
      <t>カク</t>
    </rPh>
    <rPh sb="8" eb="10">
      <t>ニンズウ</t>
    </rPh>
    <rPh sb="11" eb="13">
      <t>ニュウリョク</t>
    </rPh>
    <phoneticPr fontId="11"/>
  </si>
  <si>
    <t>連絡先住所（〒）</t>
    <rPh sb="0" eb="2">
      <t>レンラク</t>
    </rPh>
    <rPh sb="2" eb="3">
      <t>サキ</t>
    </rPh>
    <rPh sb="3" eb="5">
      <t>ジュウショ</t>
    </rPh>
    <phoneticPr fontId="11"/>
  </si>
  <si>
    <t>（〒　　　　　　　　）</t>
    <phoneticPr fontId="11"/>
  </si>
  <si>
    <t>電話番号</t>
    <rPh sb="0" eb="2">
      <t>デンワ</t>
    </rPh>
    <rPh sb="2" eb="4">
      <t>バンゴウ</t>
    </rPh>
    <phoneticPr fontId="11"/>
  </si>
  <si>
    <t>FAX番号</t>
    <rPh sb="3" eb="5">
      <t>バンゴウ</t>
    </rPh>
    <phoneticPr fontId="11"/>
  </si>
  <si>
    <t>メールアドレス</t>
    <phoneticPr fontId="11"/>
  </si>
  <si>
    <t>（住所　　　　　　　　　　　　　　　　　　　　　　　　　　　　）</t>
    <rPh sb="1" eb="3">
      <t>ジュウショ</t>
    </rPh>
    <phoneticPr fontId="11"/>
  </si>
  <si>
    <t>ルーキーOYAJI・GIRLS　ＪＫＣ会員</t>
    <rPh sb="19" eb="21">
      <t>カイイン</t>
    </rPh>
    <phoneticPr fontId="11"/>
  </si>
  <si>
    <t>ルーキーOYAJI・GIRLS　非ＪＫＣ会員</t>
    <rPh sb="16" eb="17">
      <t>ヒ</t>
    </rPh>
    <rPh sb="20" eb="22">
      <t>カイイン</t>
    </rPh>
    <phoneticPr fontId="11"/>
  </si>
  <si>
    <t>OYAJI　ＪＫＣ会員</t>
    <rPh sb="9" eb="11">
      <t>カイイン</t>
    </rPh>
    <phoneticPr fontId="2"/>
  </si>
  <si>
    <t>ルーキーGIRLS 45歳以上　50㎏以上</t>
    <rPh sb="12" eb="15">
      <t>サイイジョウ</t>
    </rPh>
    <rPh sb="19" eb="21">
      <t>イジョウ</t>
    </rPh>
    <phoneticPr fontId="1"/>
  </si>
  <si>
    <t>ルーキーGIRLS 30～45歳未満　50㎏ 未満</t>
    <rPh sb="15" eb="16">
      <t>サイ</t>
    </rPh>
    <rPh sb="16" eb="18">
      <t>ミマン</t>
    </rPh>
    <rPh sb="23" eb="25">
      <t>ミマン</t>
    </rPh>
    <phoneticPr fontId="1"/>
  </si>
  <si>
    <t>ルーキーGIRLS 30～45歳未満　50㎏ 以上</t>
    <rPh sb="15" eb="16">
      <t>サイ</t>
    </rPh>
    <rPh sb="16" eb="18">
      <t>ミマン</t>
    </rPh>
    <rPh sb="23" eb="25">
      <t>イジョウ</t>
    </rPh>
    <phoneticPr fontId="1"/>
  </si>
  <si>
    <t>ルーキーGIRLS 45歳以上　50㎏未満</t>
    <rPh sb="12" eb="15">
      <t>サイイジョウ</t>
    </rPh>
    <rPh sb="19" eb="21">
      <t>ミマン</t>
    </rPh>
    <phoneticPr fontId="1"/>
  </si>
  <si>
    <t>ルーキーOYAJI 30～45歳未満　70㎏ 未満</t>
    <rPh sb="15" eb="16">
      <t>サイ</t>
    </rPh>
    <rPh sb="16" eb="18">
      <t>ミマン</t>
    </rPh>
    <rPh sb="23" eb="25">
      <t>ミマン</t>
    </rPh>
    <phoneticPr fontId="1"/>
  </si>
  <si>
    <t>ルーキーOYAJI 30～45歳未満　70㎏ 以上</t>
    <rPh sb="15" eb="16">
      <t>サイ</t>
    </rPh>
    <rPh sb="16" eb="18">
      <t>ミマン</t>
    </rPh>
    <rPh sb="23" eb="25">
      <t>イジョウ</t>
    </rPh>
    <phoneticPr fontId="1"/>
  </si>
  <si>
    <t>ルーキーOYAJI 45歳以上　70㎏未満</t>
    <rPh sb="12" eb="15">
      <t>サイイジョウ</t>
    </rPh>
    <rPh sb="19" eb="21">
      <t>ミマン</t>
    </rPh>
    <phoneticPr fontId="1"/>
  </si>
  <si>
    <t>ルーキーOYAJI 45歳以上　70㎏以上</t>
    <rPh sb="12" eb="15">
      <t>サイイジョウ</t>
    </rPh>
    <rPh sb="19" eb="21">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</si>
</sst>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b/>
      <sz val="8.5"/>
      <color rgb="FFFF0000"/>
      <name val="ＭＳ Ｐゴシック"/>
      <family val="3"/>
      <charset val="128"/>
    </font>
    <font>
      <sz val="11"/>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9"/>
      <color rgb="FFFF0000"/>
      <name val="ＭＳ Ｐゴシック"/>
      <family val="3"/>
      <charset val="128"/>
    </font>
    <font>
      <sz val="14"/>
      <name val="ＭＳ Ｐゴシック"/>
      <family val="3"/>
      <charset val="128"/>
    </font>
    <font>
      <b/>
      <sz val="12"/>
      <color theme="1"/>
      <name val="ＭＳ Ｐゴシック"/>
      <family val="3"/>
      <charset val="128"/>
      <scheme val="minor"/>
    </font>
    <font>
      <b/>
      <sz val="26"/>
      <color indexed="8"/>
      <name val="ＭＳ Ｐゴシック"/>
      <family val="3"/>
      <charset val="128"/>
    </font>
    <font>
      <b/>
      <sz val="14"/>
      <color rgb="FF00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8" fillId="0" borderId="0">
      <alignment vertical="center"/>
    </xf>
    <xf numFmtId="0" fontId="13" fillId="0" borderId="0">
      <alignment vertical="center"/>
    </xf>
    <xf numFmtId="0" fontId="1" fillId="0" borderId="0">
      <alignment vertical="center"/>
    </xf>
  </cellStyleXfs>
  <cellXfs count="79">
    <xf numFmtId="0" fontId="0" fillId="0" borderId="0" xfId="0">
      <alignment vertical="center"/>
    </xf>
    <xf numFmtId="0" fontId="14" fillId="0" borderId="0" xfId="0" applyFont="1">
      <alignment vertical="center"/>
    </xf>
    <xf numFmtId="0" fontId="0" fillId="0" borderId="0" xfId="0" applyProtection="1">
      <alignment vertical="center"/>
      <protection locked="0"/>
    </xf>
    <xf numFmtId="0" fontId="15" fillId="0" borderId="0" xfId="0" applyFont="1" applyProtection="1">
      <alignment vertical="center"/>
      <protection locked="0"/>
    </xf>
    <xf numFmtId="49" fontId="15" fillId="0" borderId="1" xfId="0" applyNumberFormat="1"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49" fontId="17" fillId="0" borderId="1" xfId="0" applyNumberFormat="1" applyFont="1" applyBorder="1" applyAlignment="1" applyProtection="1">
      <alignment horizontal="center" vertical="center"/>
      <protection locked="0"/>
    </xf>
    <xf numFmtId="0" fontId="2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5" fillId="0" borderId="1" xfId="1" applyFont="1" applyBorder="1" applyAlignment="1" applyProtection="1">
      <alignment horizontal="center" vertical="center"/>
      <protection locked="0"/>
    </xf>
    <xf numFmtId="0" fontId="23" fillId="0" borderId="1" xfId="2" applyFont="1" applyBorder="1" applyProtection="1">
      <alignment vertical="center"/>
      <protection locked="0"/>
    </xf>
    <xf numFmtId="0" fontId="14" fillId="0" borderId="0" xfId="0" applyFont="1" applyProtection="1">
      <alignment vertical="center"/>
      <protection locked="0"/>
    </xf>
    <xf numFmtId="0" fontId="7"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26" fillId="0" borderId="0" xfId="0" applyFont="1" applyAlignment="1" applyProtection="1">
      <alignment horizontal="left" vertical="center"/>
      <protection locked="0"/>
    </xf>
    <xf numFmtId="0" fontId="18" fillId="0" borderId="0" xfId="0" applyFont="1" applyProtection="1">
      <alignment vertical="center"/>
      <protection locked="0"/>
    </xf>
    <xf numFmtId="0" fontId="26" fillId="0" borderId="0" xfId="0" applyFont="1" applyAlignment="1" applyProtection="1">
      <alignment horizontal="center" vertical="center"/>
      <protection locked="0"/>
    </xf>
    <xf numFmtId="0" fontId="5" fillId="0" borderId="0" xfId="0" applyFont="1" applyAlignment="1" applyProtection="1">
      <protection locked="0"/>
    </xf>
    <xf numFmtId="0" fontId="27"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5" fillId="3" borderId="8"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25" fillId="0" borderId="0" xfId="1" applyFont="1" applyAlignment="1" applyProtection="1">
      <alignment horizontal="center" vertical="center"/>
      <protection locked="0"/>
    </xf>
    <xf numFmtId="0" fontId="23" fillId="0" borderId="0" xfId="2" applyFont="1" applyProtection="1">
      <alignment vertical="center"/>
      <protection locked="0"/>
    </xf>
    <xf numFmtId="0" fontId="3" fillId="3" borderId="8"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7" fillId="3" borderId="11" xfId="0" applyFont="1" applyFill="1" applyBorder="1" applyAlignment="1" applyProtection="1">
      <alignment horizontal="center" vertical="center"/>
      <protection locked="0"/>
    </xf>
    <xf numFmtId="14" fontId="28" fillId="0" borderId="0" xfId="0" applyNumberFormat="1" applyFont="1" applyAlignment="1" applyProtection="1">
      <alignment horizontal="center" vertical="center"/>
      <protection locked="0"/>
    </xf>
    <xf numFmtId="0" fontId="0" fillId="0" borderId="1" xfId="0" applyBorder="1">
      <alignment vertical="center"/>
    </xf>
    <xf numFmtId="0" fontId="10" fillId="3" borderId="1" xfId="0" applyFont="1" applyFill="1" applyBorder="1" applyAlignment="1" applyProtection="1">
      <alignment horizontal="center" vertical="center"/>
      <protection locked="0"/>
    </xf>
    <xf numFmtId="0" fontId="16" fillId="3" borderId="1" xfId="0" applyFont="1" applyFill="1" applyBorder="1" applyAlignment="1">
      <alignment horizontal="center" vertical="center"/>
    </xf>
    <xf numFmtId="0" fontId="7" fillId="0" borderId="11" xfId="0" applyFont="1" applyBorder="1" applyProtection="1">
      <alignment vertical="center"/>
      <protection locked="0"/>
    </xf>
    <xf numFmtId="0" fontId="0" fillId="0" borderId="11" xfId="0" applyBorder="1" applyProtection="1">
      <alignment vertical="center"/>
      <protection locked="0"/>
    </xf>
    <xf numFmtId="0" fontId="6" fillId="0" borderId="0" xfId="0" applyFont="1" applyProtection="1">
      <alignment vertical="center"/>
      <protection locked="0"/>
    </xf>
    <xf numFmtId="0" fontId="7" fillId="0" borderId="8" xfId="0" applyFont="1" applyBorder="1" applyProtection="1">
      <alignment vertical="center"/>
      <protection locked="0"/>
    </xf>
    <xf numFmtId="0" fontId="5" fillId="0" borderId="0" xfId="0" applyFont="1" applyAlignment="1" applyProtection="1">
      <alignment vertical="center" wrapText="1"/>
      <protection locked="0"/>
    </xf>
    <xf numFmtId="0" fontId="32" fillId="0" borderId="0" xfId="0" applyFont="1" applyProtection="1">
      <alignment vertical="center"/>
      <protection locked="0"/>
    </xf>
    <xf numFmtId="0" fontId="5" fillId="0" borderId="7" xfId="0" applyFont="1" applyBorder="1" applyAlignment="1" applyProtection="1">
      <protection locked="0"/>
    </xf>
    <xf numFmtId="0" fontId="26" fillId="0" borderId="0" xfId="0" applyFont="1" applyProtection="1">
      <alignment vertical="center"/>
      <protection locked="0"/>
    </xf>
    <xf numFmtId="0" fontId="27" fillId="0" borderId="0" xfId="0" applyFont="1" applyAlignment="1" applyProtection="1">
      <alignment horizontal="left" vertical="center"/>
      <protection locked="0"/>
    </xf>
    <xf numFmtId="0" fontId="5" fillId="3" borderId="8" xfId="0" applyFont="1" applyFill="1" applyBorder="1" applyAlignment="1" applyProtection="1">
      <alignment horizontal="center" vertical="center" shrinkToFit="1"/>
      <protection locked="0"/>
    </xf>
    <xf numFmtId="0" fontId="0" fillId="0" borderId="0" xfId="0" applyFont="1">
      <alignment vertical="center"/>
    </xf>
    <xf numFmtId="0" fontId="0" fillId="0" borderId="1" xfId="0" applyFont="1" applyBorder="1">
      <alignment vertical="center"/>
    </xf>
    <xf numFmtId="0" fontId="5" fillId="0" borderId="11"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5" fillId="3" borderId="10"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32" fillId="3" borderId="2" xfId="0" applyFont="1" applyFill="1" applyBorder="1" applyAlignment="1" applyProtection="1">
      <alignment horizontal="center" vertical="center"/>
      <protection locked="0"/>
    </xf>
    <xf numFmtId="0" fontId="32" fillId="3" borderId="3" xfId="0"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protection locked="0"/>
    </xf>
    <xf numFmtId="0" fontId="32" fillId="3" borderId="5" xfId="0" applyFont="1" applyFill="1" applyBorder="1" applyAlignment="1" applyProtection="1">
      <alignment horizontal="center" vertical="center"/>
      <protection locked="0"/>
    </xf>
    <xf numFmtId="0" fontId="33" fillId="0" borderId="9" xfId="0" applyFont="1" applyBorder="1" applyAlignment="1" applyProtection="1">
      <alignment horizontal="left" vertical="center"/>
      <protection locked="0"/>
    </xf>
    <xf numFmtId="0" fontId="26" fillId="0" borderId="9" xfId="0" applyFont="1" applyBorder="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cellXfs>
  <cellStyles count="4">
    <cellStyle name="標準" xfId="0" builtinId="0"/>
    <cellStyle name="標準 2" xfId="1"/>
    <cellStyle name="標準 2 2" xfId="2"/>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L66"/>
  <sheetViews>
    <sheetView tabSelected="1" zoomScale="80" zoomScaleNormal="80" workbookViewId="0">
      <selection activeCell="D21" sqref="D21"/>
    </sheetView>
  </sheetViews>
  <sheetFormatPr defaultColWidth="8.875" defaultRowHeight="13.5"/>
  <cols>
    <col min="1" max="1" width="14.25" style="2" customWidth="1"/>
    <col min="2" max="2" width="29.125" style="2" customWidth="1"/>
    <col min="3" max="3" width="18.5" style="2" customWidth="1"/>
    <col min="4" max="4" width="22.375" style="2" customWidth="1"/>
    <col min="5" max="5" width="27.25" style="2" customWidth="1"/>
    <col min="6" max="6" width="24.125" style="26" customWidth="1"/>
    <col min="7" max="7" width="12.5" style="2" customWidth="1"/>
    <col min="8" max="8" width="9.75" style="2" customWidth="1"/>
    <col min="9" max="9" width="8.5" style="2" customWidth="1"/>
    <col min="10" max="10" width="9" style="2" customWidth="1"/>
    <col min="11" max="11" width="24" style="29" customWidth="1"/>
    <col min="12" max="12" width="23.625" style="2" customWidth="1"/>
    <col min="13" max="16384" width="8.875" style="2"/>
  </cols>
  <sheetData>
    <row r="1" spans="1:12" ht="23.1" customHeight="1">
      <c r="B1" s="7"/>
      <c r="C1" s="75" t="s">
        <v>72</v>
      </c>
      <c r="D1" s="75"/>
      <c r="E1" s="75"/>
      <c r="F1" s="75"/>
      <c r="G1" s="75"/>
      <c r="H1" s="75"/>
      <c r="I1" s="74"/>
      <c r="J1" s="74"/>
      <c r="K1" s="40"/>
      <c r="L1" s="17"/>
    </row>
    <row r="2" spans="1:12" ht="7.5" customHeight="1">
      <c r="C2" s="18"/>
      <c r="D2" s="18"/>
      <c r="E2" s="18"/>
      <c r="F2" s="18"/>
      <c r="G2" s="18"/>
      <c r="H2" s="18"/>
      <c r="I2" s="18"/>
      <c r="J2" s="18"/>
      <c r="K2" s="2"/>
      <c r="L2" s="18"/>
    </row>
    <row r="3" spans="1:12" ht="15" customHeight="1">
      <c r="B3" s="19" t="s">
        <v>9</v>
      </c>
      <c r="C3" s="20"/>
      <c r="D3" s="20"/>
      <c r="E3" s="20"/>
      <c r="F3" s="20"/>
      <c r="G3" s="20"/>
      <c r="H3" s="20"/>
      <c r="K3" s="2"/>
    </row>
    <row r="4" spans="1:12" ht="15" customHeight="1">
      <c r="B4" s="20" t="s">
        <v>101</v>
      </c>
      <c r="C4" s="21"/>
      <c r="D4" s="21"/>
      <c r="E4" s="21"/>
      <c r="F4" s="21"/>
      <c r="G4" s="21"/>
      <c r="H4" s="21"/>
      <c r="K4" s="2"/>
    </row>
    <row r="5" spans="1:12" ht="15" customHeight="1" thickBot="1">
      <c r="B5" s="22" t="s">
        <v>73</v>
      </c>
      <c r="C5" s="23"/>
      <c r="D5" s="23"/>
      <c r="E5" s="23"/>
      <c r="F5" s="23"/>
      <c r="G5" s="23"/>
      <c r="H5" s="23"/>
      <c r="K5" s="2"/>
    </row>
    <row r="6" spans="1:12" ht="31.5" customHeight="1" thickBot="1">
      <c r="A6" s="39" t="s">
        <v>10</v>
      </c>
      <c r="B6" s="44"/>
      <c r="C6" s="39" t="s">
        <v>11</v>
      </c>
      <c r="D6" s="45"/>
      <c r="E6" s="36" t="s">
        <v>103</v>
      </c>
      <c r="F6" s="47" t="s">
        <v>104</v>
      </c>
      <c r="G6" s="68" t="s">
        <v>108</v>
      </c>
      <c r="H6" s="69"/>
      <c r="I6" s="69"/>
      <c r="J6" s="69"/>
      <c r="K6" s="70"/>
      <c r="L6" s="51"/>
    </row>
    <row r="7" spans="1:12" ht="31.5" customHeight="1" thickBot="1">
      <c r="A7" s="39" t="s">
        <v>105</v>
      </c>
      <c r="B7" s="44"/>
      <c r="C7" s="39" t="s">
        <v>106</v>
      </c>
      <c r="D7" s="44"/>
      <c r="E7" s="36" t="s">
        <v>107</v>
      </c>
      <c r="F7" s="71"/>
      <c r="G7" s="72"/>
      <c r="H7" s="72"/>
      <c r="I7" s="72"/>
      <c r="J7" s="72"/>
      <c r="K7" s="73"/>
      <c r="L7" s="46"/>
    </row>
    <row r="8" spans="1:12" ht="20.100000000000001" customHeight="1" thickBot="1">
      <c r="A8" s="16"/>
      <c r="B8" s="52" t="s">
        <v>102</v>
      </c>
      <c r="C8" s="24"/>
      <c r="D8" s="24"/>
      <c r="E8" s="24"/>
      <c r="F8" s="24"/>
      <c r="G8" s="50"/>
      <c r="H8" s="76"/>
      <c r="I8" s="76"/>
      <c r="J8" s="77"/>
      <c r="K8" s="77"/>
      <c r="L8" s="77"/>
    </row>
    <row r="9" spans="1:12" ht="20.100000000000001" customHeight="1" thickBot="1">
      <c r="A9" s="16"/>
      <c r="B9" s="34" t="s">
        <v>61</v>
      </c>
      <c r="C9" s="56" t="s">
        <v>65</v>
      </c>
      <c r="D9" s="35" t="s">
        <v>62</v>
      </c>
      <c r="E9" s="35" t="s">
        <v>60</v>
      </c>
      <c r="F9" s="57" t="s">
        <v>64</v>
      </c>
      <c r="G9" s="58" t="s">
        <v>63</v>
      </c>
      <c r="H9" s="78"/>
      <c r="I9" s="78"/>
      <c r="J9" s="77"/>
      <c r="K9" s="77"/>
      <c r="L9" s="77"/>
    </row>
    <row r="10" spans="1:12" ht="20.100000000000001" customHeight="1" thickBot="1">
      <c r="A10" s="31"/>
      <c r="B10" s="30" t="s">
        <v>66</v>
      </c>
      <c r="C10" s="57"/>
      <c r="D10" s="36">
        <f>SUM(C10*6000)</f>
        <v>0</v>
      </c>
      <c r="E10" s="30" t="s">
        <v>67</v>
      </c>
      <c r="F10" s="57"/>
      <c r="G10" s="59">
        <f>SUM(F10*7000)</f>
        <v>0</v>
      </c>
      <c r="I10" s="48"/>
      <c r="K10" s="49"/>
      <c r="L10" s="49"/>
    </row>
    <row r="11" spans="1:12" ht="20.100000000000001" customHeight="1" thickBot="1">
      <c r="A11" s="31"/>
      <c r="B11" s="30" t="s">
        <v>68</v>
      </c>
      <c r="C11" s="57"/>
      <c r="D11" s="36">
        <f t="shared" ref="D11:D13" si="0">SUM(C11*6000)</f>
        <v>0</v>
      </c>
      <c r="E11" s="30" t="s">
        <v>69</v>
      </c>
      <c r="F11" s="57"/>
      <c r="G11" s="59">
        <f t="shared" ref="G11:G13" si="1">SUM(F11*7000)</f>
        <v>0</v>
      </c>
      <c r="H11" s="48"/>
      <c r="I11" s="48"/>
      <c r="J11" s="49"/>
      <c r="K11" s="49"/>
      <c r="L11" s="49"/>
    </row>
    <row r="12" spans="1:12" ht="20.100000000000001" customHeight="1" thickBot="1">
      <c r="A12" s="31"/>
      <c r="B12" s="30" t="s">
        <v>70</v>
      </c>
      <c r="C12" s="57"/>
      <c r="D12" s="36">
        <f>SUM(C12*5000)</f>
        <v>0</v>
      </c>
      <c r="E12" s="30" t="s">
        <v>71</v>
      </c>
      <c r="F12" s="57"/>
      <c r="G12" s="59">
        <f>SUM(F12*6000)</f>
        <v>0</v>
      </c>
      <c r="H12" s="48"/>
      <c r="I12" s="48"/>
      <c r="J12" s="49"/>
      <c r="K12" s="49"/>
      <c r="L12" s="49"/>
    </row>
    <row r="13" spans="1:12" ht="20.100000000000001" customHeight="1" thickBot="1">
      <c r="A13" s="31"/>
      <c r="B13" s="53" t="s">
        <v>109</v>
      </c>
      <c r="C13" s="57"/>
      <c r="D13" s="36">
        <f t="shared" si="0"/>
        <v>0</v>
      </c>
      <c r="E13" s="53" t="s">
        <v>110</v>
      </c>
      <c r="F13" s="57"/>
      <c r="G13" s="59">
        <f t="shared" si="1"/>
        <v>0</v>
      </c>
      <c r="H13" s="60" t="s">
        <v>79</v>
      </c>
      <c r="I13" s="61"/>
      <c r="J13" s="64">
        <f>SUM(D10+D11+D12+D13+D14+G10+G11+G12+G13+G14)</f>
        <v>0</v>
      </c>
      <c r="K13" s="65"/>
      <c r="L13" s="49"/>
    </row>
    <row r="14" spans="1:12" ht="20.100000000000001" customHeight="1" thickBot="1">
      <c r="A14" s="31"/>
      <c r="B14" s="30" t="s">
        <v>111</v>
      </c>
      <c r="C14" s="57"/>
      <c r="D14" s="36">
        <f>SUM(C14*7000)</f>
        <v>0</v>
      </c>
      <c r="E14" s="30" t="s">
        <v>74</v>
      </c>
      <c r="F14" s="57"/>
      <c r="G14" s="59">
        <f>SUM(F14*8000)</f>
        <v>0</v>
      </c>
      <c r="H14" s="62"/>
      <c r="I14" s="63"/>
      <c r="J14" s="66"/>
      <c r="K14" s="67"/>
      <c r="L14" s="49"/>
    </row>
    <row r="15" spans="1:12" ht="18.95" customHeight="1">
      <c r="B15" s="25" t="s">
        <v>12</v>
      </c>
      <c r="D15" s="26"/>
      <c r="F15" s="2"/>
      <c r="K15" s="2"/>
    </row>
    <row r="16" spans="1:12" ht="46.5" customHeight="1">
      <c r="A16" s="27" t="s">
        <v>7</v>
      </c>
      <c r="B16" s="8" t="s">
        <v>1</v>
      </c>
      <c r="C16" s="8" t="s">
        <v>2</v>
      </c>
      <c r="D16" s="28" t="s">
        <v>3</v>
      </c>
      <c r="E16" s="8" t="s">
        <v>4</v>
      </c>
      <c r="F16" s="28" t="s">
        <v>5</v>
      </c>
      <c r="G16" s="8" t="s">
        <v>75</v>
      </c>
      <c r="H16" s="8" t="s">
        <v>76</v>
      </c>
      <c r="I16" s="8" t="s">
        <v>77</v>
      </c>
      <c r="J16" s="28" t="s">
        <v>78</v>
      </c>
      <c r="K16" s="28" t="s">
        <v>6</v>
      </c>
      <c r="L16" s="28" t="s">
        <v>8</v>
      </c>
    </row>
    <row r="17" spans="1:12" s="3" customFormat="1" ht="24.95" customHeight="1">
      <c r="A17" s="42">
        <v>1</v>
      </c>
      <c r="B17" s="43" t="e">
        <f>VLOOKUP(D17,カテゴリーNO!A:B,2,FALSE)</f>
        <v>#N/A</v>
      </c>
      <c r="C17" s="9"/>
      <c r="D17" s="5"/>
      <c r="E17" s="5"/>
      <c r="F17" s="5"/>
      <c r="G17" s="6"/>
      <c r="H17" s="6"/>
      <c r="I17" s="5"/>
      <c r="J17" s="5"/>
      <c r="K17" s="10"/>
      <c r="L17" s="37"/>
    </row>
    <row r="18" spans="1:12" s="3" customFormat="1" ht="24.95" customHeight="1">
      <c r="A18" s="42">
        <v>2</v>
      </c>
      <c r="B18" s="43" t="e">
        <f>VLOOKUP(D18,カテゴリーNO!A:B,2,FALSE)</f>
        <v>#N/A</v>
      </c>
      <c r="C18" s="4"/>
      <c r="D18" s="5"/>
      <c r="E18" s="5"/>
      <c r="F18" s="6"/>
      <c r="G18" s="6"/>
      <c r="H18" s="6"/>
      <c r="I18" s="5"/>
      <c r="J18" s="5"/>
      <c r="K18" s="10"/>
      <c r="L18" s="37"/>
    </row>
    <row r="19" spans="1:12" s="3" customFormat="1" ht="24.95" customHeight="1">
      <c r="A19" s="42">
        <v>3</v>
      </c>
      <c r="B19" s="43" t="e">
        <f>VLOOKUP(D19,カテゴリーNO!A:B,2,FALSE)</f>
        <v>#N/A</v>
      </c>
      <c r="C19" s="4"/>
      <c r="D19" s="5"/>
      <c r="E19" s="5"/>
      <c r="F19" s="6"/>
      <c r="G19" s="6"/>
      <c r="H19" s="6"/>
      <c r="I19" s="5"/>
      <c r="J19" s="5"/>
      <c r="K19" s="10"/>
      <c r="L19" s="37"/>
    </row>
    <row r="20" spans="1:12" s="3" customFormat="1" ht="24.95" customHeight="1">
      <c r="A20" s="42">
        <v>4</v>
      </c>
      <c r="B20" s="43" t="e">
        <f>VLOOKUP(D20,カテゴリーNO!A:B,2,FALSE)</f>
        <v>#N/A</v>
      </c>
      <c r="C20" s="4"/>
      <c r="D20" s="5"/>
      <c r="E20" s="5"/>
      <c r="F20" s="6"/>
      <c r="G20" s="6"/>
      <c r="H20" s="6"/>
      <c r="I20" s="5"/>
      <c r="J20" s="5"/>
      <c r="K20" s="10"/>
      <c r="L20" s="37"/>
    </row>
    <row r="21" spans="1:12" s="3" customFormat="1" ht="24.95" customHeight="1">
      <c r="A21" s="42">
        <v>5</v>
      </c>
      <c r="B21" s="43" t="e">
        <f>VLOOKUP(D21,カテゴリーNO!A:B,2,FALSE)</f>
        <v>#N/A</v>
      </c>
      <c r="C21" s="4"/>
      <c r="D21" s="5"/>
      <c r="E21" s="5"/>
      <c r="F21" s="6"/>
      <c r="G21" s="6"/>
      <c r="H21" s="6"/>
      <c r="I21" s="5"/>
      <c r="J21" s="5"/>
      <c r="K21" s="10"/>
      <c r="L21" s="37"/>
    </row>
    <row r="22" spans="1:12" s="3" customFormat="1" ht="24.95" customHeight="1">
      <c r="A22" s="42">
        <v>6</v>
      </c>
      <c r="B22" s="43" t="e">
        <f>VLOOKUP(D22,カテゴリーNO!A:B,2,FALSE)</f>
        <v>#N/A</v>
      </c>
      <c r="C22" s="4"/>
      <c r="D22" s="5"/>
      <c r="E22" s="5"/>
      <c r="F22" s="6"/>
      <c r="G22" s="6"/>
      <c r="H22" s="6"/>
      <c r="I22" s="5"/>
      <c r="J22" s="5"/>
      <c r="K22" s="10"/>
      <c r="L22" s="37"/>
    </row>
    <row r="23" spans="1:12" s="3" customFormat="1" ht="24.95" customHeight="1">
      <c r="A23" s="42">
        <v>7</v>
      </c>
      <c r="B23" s="43" t="e">
        <f>VLOOKUP(D23,カテゴリーNO!A:B,2,FALSE)</f>
        <v>#N/A</v>
      </c>
      <c r="C23" s="4"/>
      <c r="D23" s="5"/>
      <c r="E23" s="5"/>
      <c r="F23" s="6"/>
      <c r="G23" s="6"/>
      <c r="H23" s="6"/>
      <c r="I23" s="5"/>
      <c r="J23" s="5"/>
      <c r="K23" s="10"/>
      <c r="L23" s="37"/>
    </row>
    <row r="24" spans="1:12" s="3" customFormat="1" ht="24.95" customHeight="1">
      <c r="A24" s="42">
        <v>8</v>
      </c>
      <c r="B24" s="43" t="e">
        <f>VLOOKUP(D24,カテゴリーNO!A:B,2,FALSE)</f>
        <v>#N/A</v>
      </c>
      <c r="C24" s="4"/>
      <c r="D24" s="5"/>
      <c r="E24" s="5"/>
      <c r="F24" s="6"/>
      <c r="G24" s="6"/>
      <c r="H24" s="6"/>
      <c r="I24" s="5"/>
      <c r="J24" s="5"/>
      <c r="K24" s="10"/>
      <c r="L24" s="38"/>
    </row>
    <row r="25" spans="1:12" s="3" customFormat="1" ht="24.95" customHeight="1">
      <c r="A25" s="42">
        <v>9</v>
      </c>
      <c r="B25" s="43" t="e">
        <f>VLOOKUP(D25,カテゴリーNO!A:B,2,FALSE)</f>
        <v>#N/A</v>
      </c>
      <c r="C25" s="4"/>
      <c r="D25" s="5"/>
      <c r="E25" s="5"/>
      <c r="F25" s="6"/>
      <c r="G25" s="6"/>
      <c r="H25" s="6"/>
      <c r="I25" s="5"/>
      <c r="J25" s="5"/>
      <c r="K25" s="10"/>
      <c r="L25" s="37"/>
    </row>
    <row r="26" spans="1:12" s="3" customFormat="1" ht="24.95" customHeight="1">
      <c r="A26" s="42">
        <v>10</v>
      </c>
      <c r="B26" s="43" t="e">
        <f>VLOOKUP(D26,カテゴリーNO!A:B,2,FALSE)</f>
        <v>#N/A</v>
      </c>
      <c r="C26" s="4"/>
      <c r="D26" s="5"/>
      <c r="E26" s="5"/>
      <c r="F26" s="6"/>
      <c r="G26" s="6"/>
      <c r="H26" s="6"/>
      <c r="I26" s="5"/>
      <c r="J26" s="5"/>
      <c r="K26" s="10"/>
      <c r="L26" s="37"/>
    </row>
    <row r="27" spans="1:12" s="3" customFormat="1" ht="24.95" customHeight="1">
      <c r="A27" s="42">
        <v>11</v>
      </c>
      <c r="B27" s="43" t="e">
        <f>VLOOKUP(D27,カテゴリーNO!A:B,2,FALSE)</f>
        <v>#N/A</v>
      </c>
      <c r="C27" s="4"/>
      <c r="D27" s="5"/>
      <c r="E27" s="5"/>
      <c r="F27" s="6"/>
      <c r="G27" s="6"/>
      <c r="H27" s="6"/>
      <c r="I27" s="5"/>
      <c r="J27" s="5"/>
      <c r="K27" s="10"/>
      <c r="L27" s="37"/>
    </row>
    <row r="28" spans="1:12" s="3" customFormat="1" ht="24.95" customHeight="1">
      <c r="A28" s="42">
        <v>12</v>
      </c>
      <c r="B28" s="43" t="e">
        <f>VLOOKUP(D28,カテゴリーNO!A:B,2,FALSE)</f>
        <v>#N/A</v>
      </c>
      <c r="C28" s="4"/>
      <c r="D28" s="5"/>
      <c r="E28" s="5"/>
      <c r="F28" s="6"/>
      <c r="G28" s="6"/>
      <c r="H28" s="6"/>
      <c r="I28" s="5"/>
      <c r="J28" s="5"/>
      <c r="K28" s="10"/>
      <c r="L28" s="37"/>
    </row>
    <row r="29" spans="1:12" s="3" customFormat="1" ht="24.95" customHeight="1">
      <c r="A29" s="42">
        <v>13</v>
      </c>
      <c r="B29" s="43" t="e">
        <f>VLOOKUP(D29,カテゴリーNO!A:B,2,FALSE)</f>
        <v>#N/A</v>
      </c>
      <c r="C29" s="4"/>
      <c r="D29" s="5"/>
      <c r="E29" s="5"/>
      <c r="F29" s="6"/>
      <c r="G29" s="6"/>
      <c r="H29" s="6"/>
      <c r="I29" s="5"/>
      <c r="J29" s="5"/>
      <c r="K29" s="10"/>
      <c r="L29" s="37"/>
    </row>
    <row r="30" spans="1:12" s="3" customFormat="1" ht="24.95" customHeight="1">
      <c r="A30" s="42">
        <v>14</v>
      </c>
      <c r="B30" s="43" t="e">
        <f>VLOOKUP(D30,カテゴリーNO!A:B,2,FALSE)</f>
        <v>#N/A</v>
      </c>
      <c r="C30" s="4"/>
      <c r="D30" s="5"/>
      <c r="E30" s="5"/>
      <c r="F30" s="6"/>
      <c r="G30" s="6"/>
      <c r="H30" s="6"/>
      <c r="I30" s="5"/>
      <c r="J30" s="5"/>
      <c r="K30" s="10"/>
      <c r="L30" s="37"/>
    </row>
    <row r="31" spans="1:12" s="3" customFormat="1" ht="24.95" customHeight="1">
      <c r="A31" s="42">
        <v>15</v>
      </c>
      <c r="B31" s="43" t="e">
        <f>VLOOKUP(D31,カテゴリーNO!A:B,2,FALSE)</f>
        <v>#N/A</v>
      </c>
      <c r="C31" s="4"/>
      <c r="D31" s="5"/>
      <c r="E31" s="5"/>
      <c r="F31" s="6"/>
      <c r="G31" s="6"/>
      <c r="H31" s="6"/>
      <c r="I31" s="5"/>
      <c r="J31" s="5"/>
      <c r="K31" s="10"/>
      <c r="L31" s="37"/>
    </row>
    <row r="32" spans="1:12" s="3" customFormat="1" ht="24.95" customHeight="1">
      <c r="A32" s="42">
        <v>16</v>
      </c>
      <c r="B32" s="43" t="e">
        <f>VLOOKUP(D32,カテゴリーNO!A:B,2,FALSE)</f>
        <v>#N/A</v>
      </c>
      <c r="C32" s="4"/>
      <c r="D32" s="5"/>
      <c r="E32" s="5"/>
      <c r="F32" s="6"/>
      <c r="G32" s="6"/>
      <c r="H32" s="6"/>
      <c r="I32" s="5"/>
      <c r="J32" s="5"/>
      <c r="K32" s="10"/>
      <c r="L32" s="37"/>
    </row>
    <row r="33" spans="1:12" s="3" customFormat="1" ht="24.95" customHeight="1">
      <c r="A33" s="42">
        <v>17</v>
      </c>
      <c r="B33" s="43" t="e">
        <f>VLOOKUP(D33,カテゴリーNO!A:B,2,FALSE)</f>
        <v>#N/A</v>
      </c>
      <c r="C33" s="4"/>
      <c r="D33" s="5"/>
      <c r="E33" s="5"/>
      <c r="F33" s="6"/>
      <c r="G33" s="6"/>
      <c r="H33" s="6"/>
      <c r="I33" s="5"/>
      <c r="J33" s="5"/>
      <c r="K33" s="10"/>
      <c r="L33" s="37"/>
    </row>
    <row r="34" spans="1:12" s="3" customFormat="1" ht="24.95" customHeight="1">
      <c r="A34" s="42">
        <v>18</v>
      </c>
      <c r="B34" s="43" t="e">
        <f>VLOOKUP(D34,カテゴリーNO!A:B,2,FALSE)</f>
        <v>#N/A</v>
      </c>
      <c r="C34" s="4"/>
      <c r="D34" s="5"/>
      <c r="E34" s="5"/>
      <c r="F34" s="6"/>
      <c r="G34" s="6"/>
      <c r="H34" s="6"/>
      <c r="I34" s="5"/>
      <c r="J34" s="5"/>
      <c r="K34" s="10"/>
      <c r="L34" s="37"/>
    </row>
    <row r="35" spans="1:12" s="3" customFormat="1" ht="24.95" customHeight="1">
      <c r="A35" s="42">
        <v>19</v>
      </c>
      <c r="B35" s="43" t="e">
        <f>VLOOKUP(D35,カテゴリーNO!A:B,2,FALSE)</f>
        <v>#N/A</v>
      </c>
      <c r="C35" s="4"/>
      <c r="D35" s="5"/>
      <c r="E35" s="5"/>
      <c r="F35" s="6"/>
      <c r="G35" s="6"/>
      <c r="H35" s="6"/>
      <c r="I35" s="5"/>
      <c r="J35" s="5"/>
      <c r="K35" s="10"/>
      <c r="L35" s="37"/>
    </row>
    <row r="36" spans="1:12" s="3" customFormat="1" ht="24.95" customHeight="1">
      <c r="A36" s="42">
        <v>20</v>
      </c>
      <c r="B36" s="43" t="e">
        <f>VLOOKUP(D36,カテゴリーNO!A:B,2,FALSE)</f>
        <v>#N/A</v>
      </c>
      <c r="C36" s="4"/>
      <c r="D36" s="5"/>
      <c r="E36" s="5"/>
      <c r="F36" s="6"/>
      <c r="G36" s="6"/>
      <c r="H36" s="6"/>
      <c r="I36" s="5"/>
      <c r="J36" s="5"/>
      <c r="K36" s="10"/>
      <c r="L36" s="37"/>
    </row>
    <row r="37" spans="1:12" s="3" customFormat="1" ht="24.95" customHeight="1">
      <c r="A37" s="42">
        <v>21</v>
      </c>
      <c r="B37" s="43" t="e">
        <f>VLOOKUP(D37,カテゴリーNO!A:B,2,FALSE)</f>
        <v>#N/A</v>
      </c>
      <c r="C37" s="4"/>
      <c r="D37" s="5"/>
      <c r="E37" s="5"/>
      <c r="F37" s="6"/>
      <c r="G37" s="6"/>
      <c r="H37" s="6"/>
      <c r="I37" s="5"/>
      <c r="J37" s="5"/>
      <c r="K37" s="10"/>
      <c r="L37" s="37"/>
    </row>
    <row r="38" spans="1:12" s="3" customFormat="1" ht="24.95" customHeight="1">
      <c r="A38" s="42">
        <v>22</v>
      </c>
      <c r="B38" s="43" t="e">
        <f>VLOOKUP(D38,カテゴリーNO!A:B,2,FALSE)</f>
        <v>#N/A</v>
      </c>
      <c r="C38" s="4"/>
      <c r="D38" s="5"/>
      <c r="E38" s="5"/>
      <c r="F38" s="6"/>
      <c r="G38" s="6"/>
      <c r="H38" s="6"/>
      <c r="I38" s="5"/>
      <c r="J38" s="5"/>
      <c r="K38" s="10"/>
      <c r="L38" s="37"/>
    </row>
    <row r="39" spans="1:12" s="3" customFormat="1" ht="24.95" customHeight="1">
      <c r="A39" s="42">
        <v>23</v>
      </c>
      <c r="B39" s="43" t="e">
        <f>VLOOKUP(D39,カテゴリーNO!A:B,2,FALSE)</f>
        <v>#N/A</v>
      </c>
      <c r="C39" s="4"/>
      <c r="D39" s="5"/>
      <c r="E39" s="5"/>
      <c r="F39" s="6"/>
      <c r="G39" s="6"/>
      <c r="H39" s="6"/>
      <c r="I39" s="5"/>
      <c r="J39" s="5"/>
      <c r="K39" s="10"/>
      <c r="L39" s="37"/>
    </row>
    <row r="40" spans="1:12" s="3" customFormat="1" ht="24.95" customHeight="1">
      <c r="A40" s="42">
        <v>24</v>
      </c>
      <c r="B40" s="43" t="e">
        <f>VLOOKUP(D40,カテゴリーNO!A:B,2,FALSE)</f>
        <v>#N/A</v>
      </c>
      <c r="C40" s="4"/>
      <c r="D40" s="5"/>
      <c r="E40" s="5"/>
      <c r="F40" s="6"/>
      <c r="G40" s="6"/>
      <c r="H40" s="6"/>
      <c r="I40" s="5"/>
      <c r="J40" s="5"/>
      <c r="K40" s="10"/>
      <c r="L40" s="37"/>
    </row>
    <row r="41" spans="1:12" s="3" customFormat="1" ht="24.95" customHeight="1">
      <c r="A41" s="42">
        <v>25</v>
      </c>
      <c r="B41" s="43" t="e">
        <f>VLOOKUP(D41,カテゴリーNO!A:B,2,FALSE)</f>
        <v>#N/A</v>
      </c>
      <c r="C41" s="4"/>
      <c r="D41" s="5"/>
      <c r="E41" s="5"/>
      <c r="F41" s="6"/>
      <c r="G41" s="6"/>
      <c r="H41" s="6"/>
      <c r="I41" s="5"/>
      <c r="J41" s="5"/>
      <c r="K41" s="10"/>
      <c r="L41" s="37"/>
    </row>
    <row r="42" spans="1:12" s="3" customFormat="1" ht="24.95" customHeight="1">
      <c r="A42" s="42">
        <v>26</v>
      </c>
      <c r="B42" s="43" t="e">
        <f>VLOOKUP(D42,カテゴリーNO!A:B,2,FALSE)</f>
        <v>#N/A</v>
      </c>
      <c r="C42" s="4"/>
      <c r="D42" s="5"/>
      <c r="E42" s="5"/>
      <c r="F42" s="6"/>
      <c r="G42" s="6"/>
      <c r="H42" s="6"/>
      <c r="I42" s="5"/>
      <c r="J42" s="5"/>
      <c r="K42" s="10"/>
      <c r="L42" s="37"/>
    </row>
    <row r="43" spans="1:12" s="3" customFormat="1" ht="24.95" customHeight="1">
      <c r="A43" s="42">
        <v>27</v>
      </c>
      <c r="B43" s="43" t="e">
        <f>VLOOKUP(D43,カテゴリーNO!A:B,2,FALSE)</f>
        <v>#N/A</v>
      </c>
      <c r="C43" s="4"/>
      <c r="D43" s="5"/>
      <c r="E43" s="5"/>
      <c r="F43" s="6"/>
      <c r="G43" s="6"/>
      <c r="H43" s="6"/>
      <c r="I43" s="5"/>
      <c r="J43" s="5"/>
      <c r="K43" s="10"/>
      <c r="L43" s="37"/>
    </row>
    <row r="44" spans="1:12" s="3" customFormat="1" ht="24.95" customHeight="1">
      <c r="A44" s="42">
        <v>28</v>
      </c>
      <c r="B44" s="43" t="e">
        <f>VLOOKUP(D44,カテゴリーNO!A:B,2,FALSE)</f>
        <v>#N/A</v>
      </c>
      <c r="C44" s="4"/>
      <c r="D44" s="5"/>
      <c r="E44" s="5"/>
      <c r="F44" s="6"/>
      <c r="G44" s="6"/>
      <c r="H44" s="6"/>
      <c r="I44" s="5"/>
      <c r="J44" s="5"/>
      <c r="K44" s="10"/>
      <c r="L44" s="37"/>
    </row>
    <row r="45" spans="1:12" s="3" customFormat="1" ht="24.95" customHeight="1">
      <c r="A45" s="42">
        <v>29</v>
      </c>
      <c r="B45" s="43" t="e">
        <f>VLOOKUP(D45,カテゴリーNO!A:B,2,FALSE)</f>
        <v>#N/A</v>
      </c>
      <c r="C45" s="4"/>
      <c r="D45" s="5"/>
      <c r="E45" s="5"/>
      <c r="F45" s="6"/>
      <c r="G45" s="6"/>
      <c r="H45" s="6"/>
      <c r="I45" s="5"/>
      <c r="J45" s="5"/>
      <c r="K45" s="10"/>
      <c r="L45" s="37"/>
    </row>
    <row r="46" spans="1:12" s="3" customFormat="1" ht="24.95" customHeight="1">
      <c r="A46" s="42">
        <v>30</v>
      </c>
      <c r="B46" s="43" t="e">
        <f>VLOOKUP(D46,カテゴリーNO!A:B,2,FALSE)</f>
        <v>#N/A</v>
      </c>
      <c r="C46" s="4"/>
      <c r="D46" s="5"/>
      <c r="E46" s="5"/>
      <c r="F46" s="6"/>
      <c r="G46" s="6"/>
      <c r="H46" s="6"/>
      <c r="I46" s="5"/>
      <c r="J46" s="5"/>
      <c r="K46" s="10"/>
      <c r="L46" s="37"/>
    </row>
    <row r="47" spans="1:12" s="3" customFormat="1" ht="24.95" customHeight="1">
      <c r="A47" s="42">
        <v>31</v>
      </c>
      <c r="B47" s="43" t="e">
        <f>VLOOKUP(D47,カテゴリーNO!A:B,2,FALSE)</f>
        <v>#N/A</v>
      </c>
      <c r="C47" s="4"/>
      <c r="D47" s="5"/>
      <c r="E47" s="5"/>
      <c r="F47" s="6"/>
      <c r="G47" s="6"/>
      <c r="H47" s="6"/>
      <c r="I47" s="5"/>
      <c r="J47" s="5"/>
      <c r="K47" s="10"/>
      <c r="L47" s="37"/>
    </row>
    <row r="48" spans="1:12" s="3" customFormat="1" ht="24.95" customHeight="1">
      <c r="A48" s="42">
        <v>32</v>
      </c>
      <c r="B48" s="43" t="e">
        <f>VLOOKUP(D48,カテゴリーNO!A:B,2,FALSE)</f>
        <v>#N/A</v>
      </c>
      <c r="C48" s="4"/>
      <c r="D48" s="5"/>
      <c r="E48" s="5"/>
      <c r="F48" s="6"/>
      <c r="G48" s="6"/>
      <c r="H48" s="6"/>
      <c r="I48" s="5"/>
      <c r="J48" s="5"/>
      <c r="K48" s="10"/>
      <c r="L48" s="37"/>
    </row>
    <row r="49" spans="1:12" s="3" customFormat="1" ht="24.95" customHeight="1">
      <c r="A49" s="42">
        <v>33</v>
      </c>
      <c r="B49" s="43" t="e">
        <f>VLOOKUP(D49,カテゴリーNO!A:B,2,FALSE)</f>
        <v>#N/A</v>
      </c>
      <c r="C49" s="4"/>
      <c r="D49" s="5"/>
      <c r="E49" s="5"/>
      <c r="F49" s="6"/>
      <c r="G49" s="6"/>
      <c r="H49" s="6"/>
      <c r="I49" s="5"/>
      <c r="J49" s="5"/>
      <c r="K49" s="10"/>
      <c r="L49" s="37"/>
    </row>
    <row r="50" spans="1:12" s="3" customFormat="1" ht="24.95" customHeight="1">
      <c r="A50" s="42">
        <v>34</v>
      </c>
      <c r="B50" s="43" t="e">
        <f>VLOOKUP(D50,カテゴリーNO!A:B,2,FALSE)</f>
        <v>#N/A</v>
      </c>
      <c r="C50" s="4"/>
      <c r="D50" s="5"/>
      <c r="E50" s="5"/>
      <c r="F50" s="6"/>
      <c r="G50" s="6"/>
      <c r="H50" s="6"/>
      <c r="I50" s="5"/>
      <c r="J50" s="5"/>
      <c r="K50" s="10"/>
      <c r="L50" s="37"/>
    </row>
    <row r="51" spans="1:12" s="3" customFormat="1" ht="24.95" customHeight="1">
      <c r="A51" s="42">
        <v>35</v>
      </c>
      <c r="B51" s="43" t="e">
        <f>VLOOKUP(D51,カテゴリーNO!A:B,2,FALSE)</f>
        <v>#N/A</v>
      </c>
      <c r="C51" s="4"/>
      <c r="D51" s="5"/>
      <c r="E51" s="5"/>
      <c r="F51" s="6"/>
      <c r="G51" s="6"/>
      <c r="H51" s="6"/>
      <c r="I51" s="5"/>
      <c r="J51" s="5"/>
      <c r="K51" s="10"/>
      <c r="L51" s="37"/>
    </row>
    <row r="52" spans="1:12" s="3" customFormat="1" ht="24.95" customHeight="1">
      <c r="A52" s="42">
        <v>36</v>
      </c>
      <c r="B52" s="43" t="e">
        <f>VLOOKUP(D52,カテゴリーNO!A:B,2,FALSE)</f>
        <v>#N/A</v>
      </c>
      <c r="C52" s="4"/>
      <c r="D52" s="5"/>
      <c r="E52" s="5"/>
      <c r="F52" s="6"/>
      <c r="G52" s="6"/>
      <c r="H52" s="6"/>
      <c r="I52" s="5"/>
      <c r="J52" s="5"/>
      <c r="K52" s="10"/>
      <c r="L52" s="37"/>
    </row>
    <row r="53" spans="1:12" s="3" customFormat="1" ht="24.95" customHeight="1">
      <c r="A53" s="42">
        <v>37</v>
      </c>
      <c r="B53" s="43" t="e">
        <f>VLOOKUP(D53,カテゴリーNO!A:B,2,FALSE)</f>
        <v>#N/A</v>
      </c>
      <c r="C53" s="4"/>
      <c r="D53" s="5"/>
      <c r="E53" s="5"/>
      <c r="F53" s="6"/>
      <c r="G53" s="6"/>
      <c r="H53" s="6"/>
      <c r="I53" s="5"/>
      <c r="J53" s="5"/>
      <c r="K53" s="10"/>
      <c r="L53" s="37"/>
    </row>
    <row r="54" spans="1:12" s="3" customFormat="1" ht="24.95" customHeight="1">
      <c r="A54" s="42">
        <v>38</v>
      </c>
      <c r="B54" s="43" t="e">
        <f>VLOOKUP(D54,カテゴリーNO!A:B,2,FALSE)</f>
        <v>#N/A</v>
      </c>
      <c r="C54" s="4"/>
      <c r="D54" s="5"/>
      <c r="E54" s="5"/>
      <c r="F54" s="6"/>
      <c r="G54" s="6"/>
      <c r="H54" s="6"/>
      <c r="I54" s="5"/>
      <c r="J54" s="5"/>
      <c r="K54" s="10"/>
      <c r="L54" s="37"/>
    </row>
    <row r="55" spans="1:12" s="3" customFormat="1" ht="24.95" customHeight="1">
      <c r="A55" s="42">
        <v>39</v>
      </c>
      <c r="B55" s="43" t="e">
        <f>VLOOKUP(D55,カテゴリーNO!A:B,2,FALSE)</f>
        <v>#N/A</v>
      </c>
      <c r="C55" s="4"/>
      <c r="D55" s="5"/>
      <c r="E55" s="5"/>
      <c r="F55" s="6"/>
      <c r="G55" s="6"/>
      <c r="H55" s="6"/>
      <c r="I55" s="5"/>
      <c r="J55" s="5"/>
      <c r="K55" s="10"/>
      <c r="L55" s="37"/>
    </row>
    <row r="56" spans="1:12" s="3" customFormat="1" ht="24.95" customHeight="1">
      <c r="A56" s="42">
        <v>40</v>
      </c>
      <c r="B56" s="43" t="e">
        <f>VLOOKUP(D56,カテゴリーNO!A:B,2,FALSE)</f>
        <v>#N/A</v>
      </c>
      <c r="C56" s="4"/>
      <c r="D56" s="5"/>
      <c r="E56" s="5"/>
      <c r="F56" s="6"/>
      <c r="G56" s="6"/>
      <c r="H56" s="6"/>
      <c r="I56" s="5"/>
      <c r="J56" s="5"/>
      <c r="K56" s="10"/>
      <c r="L56" s="37"/>
    </row>
    <row r="57" spans="1:12" s="3" customFormat="1" ht="24.95" customHeight="1">
      <c r="A57" s="42">
        <v>41</v>
      </c>
      <c r="B57" s="43" t="e">
        <f>VLOOKUP(D57,カテゴリーNO!A:B,2,FALSE)</f>
        <v>#N/A</v>
      </c>
      <c r="C57" s="4"/>
      <c r="D57" s="5"/>
      <c r="E57" s="5"/>
      <c r="F57" s="6"/>
      <c r="G57" s="6"/>
      <c r="H57" s="6"/>
      <c r="I57" s="5"/>
      <c r="J57" s="5"/>
      <c r="K57" s="10"/>
      <c r="L57" s="37"/>
    </row>
    <row r="58" spans="1:12" s="3" customFormat="1" ht="24.95" customHeight="1">
      <c r="A58" s="42">
        <v>42</v>
      </c>
      <c r="B58" s="43" t="e">
        <f>VLOOKUP(D58,カテゴリーNO!A:B,2,FALSE)</f>
        <v>#N/A</v>
      </c>
      <c r="C58" s="4"/>
      <c r="D58" s="5"/>
      <c r="E58" s="5"/>
      <c r="F58" s="6"/>
      <c r="G58" s="6"/>
      <c r="H58" s="6"/>
      <c r="I58" s="5"/>
      <c r="J58" s="5"/>
      <c r="K58" s="10"/>
      <c r="L58" s="37"/>
    </row>
    <row r="59" spans="1:12" s="3" customFormat="1" ht="24.95" customHeight="1">
      <c r="A59" s="42">
        <v>43</v>
      </c>
      <c r="B59" s="43" t="e">
        <f>VLOOKUP(D59,カテゴリーNO!A:B,2,FALSE)</f>
        <v>#N/A</v>
      </c>
      <c r="C59" s="4"/>
      <c r="D59" s="5"/>
      <c r="E59" s="5"/>
      <c r="F59" s="6"/>
      <c r="G59" s="6"/>
      <c r="H59" s="6"/>
      <c r="I59" s="5"/>
      <c r="J59" s="5"/>
      <c r="K59" s="10"/>
      <c r="L59" s="37"/>
    </row>
    <row r="60" spans="1:12" s="3" customFormat="1" ht="24.95" customHeight="1">
      <c r="A60" s="42">
        <v>44</v>
      </c>
      <c r="B60" s="43" t="e">
        <f>VLOOKUP(D60,カテゴリーNO!A:B,2,FALSE)</f>
        <v>#N/A</v>
      </c>
      <c r="C60" s="4"/>
      <c r="D60" s="5"/>
      <c r="E60" s="5"/>
      <c r="F60" s="6"/>
      <c r="G60" s="6"/>
      <c r="H60" s="6"/>
      <c r="I60" s="5"/>
      <c r="J60" s="5"/>
      <c r="K60" s="10"/>
      <c r="L60" s="37"/>
    </row>
    <row r="61" spans="1:12" s="3" customFormat="1" ht="24.95" customHeight="1">
      <c r="A61" s="42">
        <v>45</v>
      </c>
      <c r="B61" s="43" t="e">
        <f>VLOOKUP(D61,カテゴリーNO!A:B,2,FALSE)</f>
        <v>#N/A</v>
      </c>
      <c r="C61" s="4"/>
      <c r="D61" s="5"/>
      <c r="E61" s="5"/>
      <c r="F61" s="6"/>
      <c r="G61" s="6"/>
      <c r="H61" s="6"/>
      <c r="I61" s="5"/>
      <c r="J61" s="5"/>
      <c r="K61" s="10"/>
      <c r="L61" s="37"/>
    </row>
    <row r="62" spans="1:12" s="3" customFormat="1" ht="24.95" customHeight="1">
      <c r="A62" s="42">
        <v>46</v>
      </c>
      <c r="B62" s="43" t="e">
        <f>VLOOKUP(D62,カテゴリーNO!A:B,2,FALSE)</f>
        <v>#N/A</v>
      </c>
      <c r="C62" s="4"/>
      <c r="D62" s="5"/>
      <c r="E62" s="5"/>
      <c r="F62" s="6"/>
      <c r="G62" s="6"/>
      <c r="H62" s="6"/>
      <c r="I62" s="5"/>
      <c r="J62" s="5"/>
      <c r="K62" s="10"/>
      <c r="L62" s="37"/>
    </row>
    <row r="63" spans="1:12" s="3" customFormat="1" ht="24.95" customHeight="1">
      <c r="A63" s="42">
        <v>47</v>
      </c>
      <c r="B63" s="43" t="e">
        <f>VLOOKUP(D63,カテゴリーNO!A:B,2,FALSE)</f>
        <v>#N/A</v>
      </c>
      <c r="C63" s="4"/>
      <c r="D63" s="5"/>
      <c r="E63" s="5"/>
      <c r="F63" s="6"/>
      <c r="G63" s="6"/>
      <c r="H63" s="6"/>
      <c r="I63" s="5"/>
      <c r="J63" s="5"/>
      <c r="K63" s="10"/>
      <c r="L63" s="37"/>
    </row>
    <row r="64" spans="1:12" s="3" customFormat="1" ht="24.95" customHeight="1">
      <c r="A64" s="42">
        <v>48</v>
      </c>
      <c r="B64" s="43" t="e">
        <f>VLOOKUP(D64,カテゴリーNO!A:B,2,FALSE)</f>
        <v>#N/A</v>
      </c>
      <c r="C64" s="4"/>
      <c r="D64" s="5"/>
      <c r="E64" s="5"/>
      <c r="F64" s="6"/>
      <c r="G64" s="6"/>
      <c r="H64" s="6"/>
      <c r="I64" s="5"/>
      <c r="J64" s="5"/>
      <c r="K64" s="10"/>
      <c r="L64" s="37"/>
    </row>
    <row r="65" spans="1:12" s="3" customFormat="1" ht="24.95" customHeight="1">
      <c r="A65" s="42">
        <v>49</v>
      </c>
      <c r="B65" s="43" t="e">
        <f>VLOOKUP(D65,カテゴリーNO!A:B,2,FALSE)</f>
        <v>#N/A</v>
      </c>
      <c r="C65" s="4"/>
      <c r="D65" s="5"/>
      <c r="E65" s="5"/>
      <c r="F65" s="6"/>
      <c r="G65" s="6"/>
      <c r="H65" s="6"/>
      <c r="I65" s="5"/>
      <c r="J65" s="5"/>
      <c r="K65" s="10"/>
      <c r="L65" s="37"/>
    </row>
    <row r="66" spans="1:12" s="3" customFormat="1" ht="24.95" customHeight="1">
      <c r="A66" s="42">
        <v>50</v>
      </c>
      <c r="B66" s="43" t="e">
        <f>VLOOKUP(D66,カテゴリーNO!A:B,2,FALSE)</f>
        <v>#N/A</v>
      </c>
      <c r="C66" s="4"/>
      <c r="D66" s="5"/>
      <c r="E66" s="5"/>
      <c r="F66" s="6"/>
      <c r="G66" s="6"/>
      <c r="H66" s="6"/>
      <c r="I66" s="5"/>
      <c r="J66" s="5"/>
      <c r="K66" s="10"/>
      <c r="L66" s="37"/>
    </row>
  </sheetData>
  <sheetProtection formatCells="0" formatColumns="0" formatRows="0" insertRows="0" deleteRows="0" sort="0" autoFilter="0"/>
  <autoFilter ref="A16:L16"/>
  <mergeCells count="10">
    <mergeCell ref="H13:I14"/>
    <mergeCell ref="J13:K14"/>
    <mergeCell ref="G6:K6"/>
    <mergeCell ref="F7:K7"/>
    <mergeCell ref="I1:J1"/>
    <mergeCell ref="C1:H1"/>
    <mergeCell ref="H8:I8"/>
    <mergeCell ref="J8:L8"/>
    <mergeCell ref="J9:L9"/>
    <mergeCell ref="H9:I9"/>
  </mergeCells>
  <phoneticPr fontId="11"/>
  <dataValidations count="1">
    <dataValidation type="list" allowBlank="1" showInputMessage="1" showErrorMessage="1" sqref="G17:G66">
      <formula1>"年少,年中,年長,小1,小2,小3,小4,小5,小6,中1,中2,中3,高1,高2,高3,一般"</formula1>
    </dataValidation>
  </dataValidations>
  <pageMargins left="0.70866141732283472" right="0.70866141732283472" top="0.39370078740157483" bottom="0.35433070866141736" header="0.23622047244094491" footer="0.19685039370078741"/>
  <pageSetup paperSize="9" scale="50" fitToHeight="0" orientation="landscape" r:id="rId1"/>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V77"/>
  <sheetViews>
    <sheetView topLeftCell="A34" workbookViewId="0">
      <selection activeCell="B68" sqref="B68"/>
    </sheetView>
  </sheetViews>
  <sheetFormatPr defaultColWidth="9" defaultRowHeight="14.25"/>
  <cols>
    <col min="1" max="1" width="10" style="15" customWidth="1"/>
    <col min="2" max="2" width="39.375" style="15" bestFit="1" customWidth="1"/>
    <col min="3" max="16384" width="9" style="1"/>
  </cols>
  <sheetData>
    <row r="1" spans="1:2">
      <c r="A1" s="11" t="s">
        <v>0</v>
      </c>
      <c r="B1" s="12" t="s">
        <v>80</v>
      </c>
    </row>
    <row r="2" spans="1:2">
      <c r="A2" s="13">
        <v>1</v>
      </c>
      <c r="B2" s="14" t="s">
        <v>54</v>
      </c>
    </row>
    <row r="3" spans="1:2">
      <c r="A3" s="13">
        <v>2</v>
      </c>
      <c r="B3" s="14" t="s">
        <v>81</v>
      </c>
    </row>
    <row r="4" spans="1:2">
      <c r="A4" s="13">
        <v>3</v>
      </c>
      <c r="B4" s="14" t="s">
        <v>82</v>
      </c>
    </row>
    <row r="5" spans="1:2">
      <c r="A5" s="13">
        <v>4</v>
      </c>
      <c r="B5" s="14" t="s">
        <v>83</v>
      </c>
    </row>
    <row r="6" spans="1:2">
      <c r="A6" s="13">
        <v>5</v>
      </c>
      <c r="B6" s="14" t="s">
        <v>84</v>
      </c>
    </row>
    <row r="7" spans="1:2">
      <c r="A7" s="13">
        <v>6</v>
      </c>
      <c r="B7" s="14" t="s">
        <v>85</v>
      </c>
    </row>
    <row r="8" spans="1:2">
      <c r="A8" s="13">
        <v>7</v>
      </c>
      <c r="B8" s="14" t="s">
        <v>86</v>
      </c>
    </row>
    <row r="9" spans="1:2">
      <c r="A9" s="13">
        <v>8</v>
      </c>
      <c r="B9" s="14" t="s">
        <v>93</v>
      </c>
    </row>
    <row r="10" spans="1:2">
      <c r="A10" s="13">
        <v>9</v>
      </c>
      <c r="B10" s="14" t="s">
        <v>87</v>
      </c>
    </row>
    <row r="11" spans="1:2">
      <c r="A11" s="13">
        <v>10</v>
      </c>
      <c r="B11" s="14" t="s">
        <v>88</v>
      </c>
    </row>
    <row r="12" spans="1:2">
      <c r="A12" s="13">
        <v>11</v>
      </c>
      <c r="B12" s="14" t="s">
        <v>89</v>
      </c>
    </row>
    <row r="13" spans="1:2">
      <c r="A13" s="13">
        <v>12</v>
      </c>
      <c r="B13" s="14" t="s">
        <v>90</v>
      </c>
    </row>
    <row r="14" spans="1:2">
      <c r="A14" s="13">
        <v>13</v>
      </c>
      <c r="B14" s="14" t="s">
        <v>91</v>
      </c>
    </row>
    <row r="15" spans="1:2">
      <c r="A15" s="13">
        <v>14</v>
      </c>
      <c r="B15" s="14" t="s">
        <v>92</v>
      </c>
    </row>
    <row r="16" spans="1:2">
      <c r="A16" s="13">
        <v>15</v>
      </c>
      <c r="B16" s="14" t="s">
        <v>94</v>
      </c>
    </row>
    <row r="17" spans="1:2">
      <c r="A17" s="13">
        <v>16</v>
      </c>
      <c r="B17" s="41" t="s">
        <v>95</v>
      </c>
    </row>
    <row r="18" spans="1:2">
      <c r="A18" s="13">
        <v>17</v>
      </c>
      <c r="B18" s="41" t="s">
        <v>13</v>
      </c>
    </row>
    <row r="19" spans="1:2">
      <c r="A19" s="13">
        <v>18</v>
      </c>
      <c r="B19" s="41" t="s">
        <v>15</v>
      </c>
    </row>
    <row r="20" spans="1:2">
      <c r="A20" s="13">
        <v>19</v>
      </c>
      <c r="B20" s="41" t="s">
        <v>17</v>
      </c>
    </row>
    <row r="21" spans="1:2">
      <c r="A21" s="13">
        <v>20</v>
      </c>
      <c r="B21" s="41" t="s">
        <v>18</v>
      </c>
    </row>
    <row r="22" spans="1:2">
      <c r="A22" s="13">
        <v>21</v>
      </c>
      <c r="B22" s="41" t="s">
        <v>19</v>
      </c>
    </row>
    <row r="23" spans="1:2">
      <c r="A23" s="13">
        <v>22</v>
      </c>
      <c r="B23" s="41" t="s">
        <v>20</v>
      </c>
    </row>
    <row r="24" spans="1:2">
      <c r="A24" s="13">
        <v>23</v>
      </c>
      <c r="B24" s="41" t="s">
        <v>23</v>
      </c>
    </row>
    <row r="25" spans="1:2">
      <c r="A25" s="13">
        <v>24</v>
      </c>
      <c r="B25" s="41" t="s">
        <v>24</v>
      </c>
    </row>
    <row r="26" spans="1:2">
      <c r="A26" s="13">
        <v>25</v>
      </c>
      <c r="B26" s="41" t="s">
        <v>27</v>
      </c>
    </row>
    <row r="27" spans="1:2">
      <c r="A27" s="13">
        <v>26</v>
      </c>
      <c r="B27" s="41" t="s">
        <v>28</v>
      </c>
    </row>
    <row r="28" spans="1:2">
      <c r="A28" s="13">
        <v>27</v>
      </c>
      <c r="B28" s="41" t="s">
        <v>31</v>
      </c>
    </row>
    <row r="29" spans="1:2">
      <c r="A29" s="13">
        <v>28</v>
      </c>
      <c r="B29" s="41" t="s">
        <v>32</v>
      </c>
    </row>
    <row r="30" spans="1:2">
      <c r="A30" s="13">
        <v>29</v>
      </c>
      <c r="B30" s="41" t="s">
        <v>33</v>
      </c>
    </row>
    <row r="31" spans="1:2">
      <c r="A31" s="13">
        <v>30</v>
      </c>
      <c r="B31" s="41" t="s">
        <v>34</v>
      </c>
    </row>
    <row r="32" spans="1:2">
      <c r="A32" s="13">
        <v>31</v>
      </c>
      <c r="B32" s="41" t="s">
        <v>35</v>
      </c>
    </row>
    <row r="33" spans="1:2">
      <c r="A33" s="13">
        <v>32</v>
      </c>
      <c r="B33" s="41" t="s">
        <v>36</v>
      </c>
    </row>
    <row r="34" spans="1:2">
      <c r="A34" s="13">
        <v>33</v>
      </c>
      <c r="B34" s="41" t="s">
        <v>42</v>
      </c>
    </row>
    <row r="35" spans="1:2">
      <c r="A35" s="13">
        <v>34</v>
      </c>
      <c r="B35" s="41" t="s">
        <v>43</v>
      </c>
    </row>
    <row r="36" spans="1:2">
      <c r="A36" s="13">
        <v>35</v>
      </c>
      <c r="B36" s="41" t="s">
        <v>44</v>
      </c>
    </row>
    <row r="37" spans="1:2">
      <c r="A37" s="13">
        <v>36</v>
      </c>
      <c r="B37" s="41" t="s">
        <v>96</v>
      </c>
    </row>
    <row r="38" spans="1:2">
      <c r="A38" s="13">
        <v>37</v>
      </c>
      <c r="B38" s="41" t="s">
        <v>14</v>
      </c>
    </row>
    <row r="39" spans="1:2">
      <c r="A39" s="13">
        <v>38</v>
      </c>
      <c r="B39" s="41" t="s">
        <v>16</v>
      </c>
    </row>
    <row r="40" spans="1:2">
      <c r="A40" s="13">
        <v>39</v>
      </c>
      <c r="B40" s="41" t="s">
        <v>97</v>
      </c>
    </row>
    <row r="41" spans="1:2">
      <c r="A41" s="13">
        <v>40</v>
      </c>
      <c r="B41" s="41" t="s">
        <v>21</v>
      </c>
    </row>
    <row r="42" spans="1:2">
      <c r="A42" s="13">
        <v>41</v>
      </c>
      <c r="B42" s="41" t="s">
        <v>22</v>
      </c>
    </row>
    <row r="43" spans="1:2">
      <c r="A43" s="13">
        <v>42</v>
      </c>
      <c r="B43" s="41" t="s">
        <v>25</v>
      </c>
    </row>
    <row r="44" spans="1:2">
      <c r="A44" s="13">
        <v>43</v>
      </c>
      <c r="B44" s="41" t="s">
        <v>26</v>
      </c>
    </row>
    <row r="45" spans="1:2">
      <c r="A45" s="13">
        <v>44</v>
      </c>
      <c r="B45" s="41" t="s">
        <v>29</v>
      </c>
    </row>
    <row r="46" spans="1:2">
      <c r="A46" s="13">
        <v>45</v>
      </c>
      <c r="B46" s="41" t="s">
        <v>30</v>
      </c>
    </row>
    <row r="47" spans="1:2">
      <c r="A47" s="13">
        <v>46</v>
      </c>
      <c r="B47" s="41" t="s">
        <v>37</v>
      </c>
    </row>
    <row r="48" spans="1:2">
      <c r="A48" s="13">
        <v>47</v>
      </c>
      <c r="B48" s="41" t="s">
        <v>38</v>
      </c>
    </row>
    <row r="49" spans="1:22">
      <c r="A49" s="13">
        <v>48</v>
      </c>
      <c r="B49" s="41" t="s">
        <v>39</v>
      </c>
    </row>
    <row r="50" spans="1:22">
      <c r="A50" s="13">
        <v>49</v>
      </c>
      <c r="B50" s="41" t="s">
        <v>40</v>
      </c>
    </row>
    <row r="51" spans="1:22">
      <c r="A51" s="13">
        <v>50</v>
      </c>
      <c r="B51" s="41" t="s">
        <v>41</v>
      </c>
    </row>
    <row r="52" spans="1:22">
      <c r="A52" s="13">
        <v>51</v>
      </c>
      <c r="B52" s="41" t="s">
        <v>45</v>
      </c>
    </row>
    <row r="53" spans="1:22">
      <c r="A53" s="13">
        <v>52</v>
      </c>
      <c r="B53" s="41" t="s">
        <v>46</v>
      </c>
    </row>
    <row r="54" spans="1:22">
      <c r="A54" s="13">
        <v>53</v>
      </c>
      <c r="B54" s="41" t="s">
        <v>47</v>
      </c>
    </row>
    <row r="55" spans="1:22">
      <c r="A55" s="13">
        <v>54</v>
      </c>
      <c r="B55" s="14" t="s">
        <v>48</v>
      </c>
    </row>
    <row r="56" spans="1:22">
      <c r="A56" s="13">
        <v>55</v>
      </c>
      <c r="B56" s="14" t="s">
        <v>49</v>
      </c>
    </row>
    <row r="57" spans="1:22">
      <c r="A57" s="13">
        <v>56</v>
      </c>
      <c r="B57" s="14" t="s">
        <v>50</v>
      </c>
    </row>
    <row r="58" spans="1:22">
      <c r="A58" s="13">
        <v>57</v>
      </c>
      <c r="B58" s="14" t="s">
        <v>51</v>
      </c>
    </row>
    <row r="59" spans="1:22">
      <c r="A59" s="13">
        <v>58</v>
      </c>
      <c r="B59" s="14" t="s">
        <v>52</v>
      </c>
    </row>
    <row r="60" spans="1:22">
      <c r="A60" s="13">
        <v>59</v>
      </c>
      <c r="B60" s="14" t="s">
        <v>53</v>
      </c>
    </row>
    <row r="61" spans="1:22">
      <c r="A61" s="13">
        <v>60</v>
      </c>
      <c r="B61" s="14" t="s">
        <v>99</v>
      </c>
    </row>
    <row r="62" spans="1:22">
      <c r="A62" s="13">
        <v>61</v>
      </c>
      <c r="B62" s="14" t="s">
        <v>98</v>
      </c>
      <c r="F62" s="54"/>
      <c r="G62" s="54"/>
      <c r="H62" s="54"/>
      <c r="I62" s="54"/>
      <c r="J62" s="54"/>
      <c r="K62" s="54"/>
      <c r="L62" s="54"/>
      <c r="M62" s="54"/>
      <c r="N62" s="54"/>
      <c r="O62" s="54"/>
      <c r="P62" s="54"/>
      <c r="Q62" s="54"/>
      <c r="R62" s="54"/>
      <c r="S62" s="54"/>
      <c r="T62" s="54"/>
      <c r="U62" s="54"/>
      <c r="V62" s="54"/>
    </row>
    <row r="63" spans="1:22">
      <c r="A63" s="13">
        <v>62</v>
      </c>
      <c r="B63" s="14" t="s">
        <v>100</v>
      </c>
      <c r="F63" s="54"/>
      <c r="G63" s="54"/>
      <c r="H63" s="54"/>
      <c r="I63" s="54"/>
      <c r="J63" s="54"/>
      <c r="K63" s="54"/>
      <c r="L63" s="54"/>
      <c r="M63" s="54"/>
      <c r="N63" s="54"/>
      <c r="O63" s="54"/>
      <c r="P63" s="54"/>
      <c r="Q63" s="54"/>
      <c r="R63" s="54"/>
      <c r="S63" s="54"/>
      <c r="T63" s="54"/>
      <c r="U63" s="54"/>
      <c r="V63" s="54"/>
    </row>
    <row r="64" spans="1:22">
      <c r="A64" s="13">
        <v>63</v>
      </c>
      <c r="B64" s="55" t="s">
        <v>116</v>
      </c>
    </row>
    <row r="65" spans="1:4">
      <c r="A65" s="13">
        <v>64</v>
      </c>
      <c r="B65" s="55" t="s">
        <v>117</v>
      </c>
    </row>
    <row r="66" spans="1:4">
      <c r="A66" s="13">
        <v>65</v>
      </c>
      <c r="B66" s="55" t="s">
        <v>118</v>
      </c>
    </row>
    <row r="67" spans="1:4">
      <c r="A67" s="13">
        <v>66</v>
      </c>
      <c r="B67" s="55" t="s">
        <v>119</v>
      </c>
    </row>
    <row r="68" spans="1:4">
      <c r="A68" s="13">
        <v>67</v>
      </c>
      <c r="B68" s="55" t="s">
        <v>113</v>
      </c>
      <c r="D68" s="55"/>
    </row>
    <row r="69" spans="1:4">
      <c r="A69" s="13">
        <v>68</v>
      </c>
      <c r="B69" s="55" t="s">
        <v>114</v>
      </c>
      <c r="D69" s="55"/>
    </row>
    <row r="70" spans="1:4">
      <c r="A70" s="13">
        <v>69</v>
      </c>
      <c r="B70" s="55" t="s">
        <v>115</v>
      </c>
      <c r="D70" s="55"/>
    </row>
    <row r="71" spans="1:4">
      <c r="A71" s="13">
        <v>70</v>
      </c>
      <c r="B71" s="55" t="s">
        <v>112</v>
      </c>
      <c r="D71" s="55"/>
    </row>
    <row r="72" spans="1:4">
      <c r="A72" s="13">
        <v>71</v>
      </c>
      <c r="B72" s="14" t="s">
        <v>55</v>
      </c>
    </row>
    <row r="73" spans="1:4">
      <c r="A73" s="13">
        <v>72</v>
      </c>
      <c r="B73" s="14" t="s">
        <v>57</v>
      </c>
    </row>
    <row r="74" spans="1:4">
      <c r="A74" s="13">
        <v>73</v>
      </c>
      <c r="B74" s="14" t="s">
        <v>58</v>
      </c>
    </row>
    <row r="75" spans="1:4">
      <c r="A75" s="13">
        <v>74</v>
      </c>
      <c r="B75" s="14" t="s">
        <v>56</v>
      </c>
    </row>
    <row r="76" spans="1:4">
      <c r="A76" s="13">
        <v>75</v>
      </c>
      <c r="B76" s="14" t="s">
        <v>59</v>
      </c>
    </row>
    <row r="77" spans="1:4">
      <c r="A77" s="32"/>
      <c r="B77" s="33"/>
    </row>
  </sheetData>
  <phoneticPr fontId="1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出場選手</vt:lpstr>
      <vt:lpstr>カテゴリーNO</vt:lpstr>
      <vt:lpstr>出場選手!Print_Area</vt:lpstr>
      <vt:lpstr>出場選手!Print_Titles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H26-M004</cp:lastModifiedBy>
  <cp:lastPrinted>2022-07-15T06:36:51Z</cp:lastPrinted>
  <dcterms:created xsi:type="dcterms:W3CDTF">2011-12-09T02:11:47Z</dcterms:created>
  <dcterms:modified xsi:type="dcterms:W3CDTF">2024-12-14T09:46:43Z</dcterms:modified>
</cp:coreProperties>
</file>